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mi\Desktop\Régi Asztal\Timi\Pálya-terem minősítés\"/>
    </mc:Choice>
  </mc:AlternateContent>
  <xr:revisionPtr revIDLastSave="0" documentId="8_{7B7EE797-8BDC-4241-B9DB-0C87DB3533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Összesítés Rangsor" sheetId="18" r:id="rId1"/>
    <sheet name="MISZ - Páya évadnyitó 2022" sheetId="8" r:id="rId2"/>
    <sheet name="MISZ - Kaposvár" sheetId="14" r:id="rId3"/>
    <sheet name="MISZ - Malév kupa 2022" sheetId="7" r:id="rId4"/>
    <sheet name="MISZ - Debrecen" sheetId="21" r:id="rId5"/>
    <sheet name="REG - Miskolc" sheetId="22" r:id="rId6"/>
    <sheet name="REG - Encsencs" sheetId="23" r:id="rId7"/>
    <sheet name="REG - Budapest" sheetId="24" r:id="rId8"/>
    <sheet name="CEC I-II-III-IV-V" sheetId="20" r:id="rId9"/>
    <sheet name="2022 OB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4" i="11" l="1"/>
  <c r="J68" i="11"/>
  <c r="J67" i="11"/>
  <c r="J66" i="11"/>
  <c r="J62" i="11"/>
  <c r="J63" i="11"/>
  <c r="J61" i="11"/>
  <c r="J56" i="11"/>
  <c r="J53" i="11"/>
  <c r="J52" i="11"/>
  <c r="J51" i="11"/>
  <c r="J50" i="11"/>
  <c r="J49" i="11"/>
  <c r="J48" i="11"/>
  <c r="J47" i="11"/>
  <c r="J46" i="11"/>
  <c r="J43" i="11"/>
  <c r="J42" i="11"/>
  <c r="J41" i="11"/>
  <c r="J40" i="11"/>
  <c r="J37" i="11"/>
  <c r="J36" i="11"/>
  <c r="J35" i="11"/>
  <c r="J34" i="11"/>
  <c r="J33" i="11"/>
  <c r="J32" i="11"/>
  <c r="J27" i="11"/>
  <c r="J23" i="11"/>
  <c r="J22" i="11"/>
  <c r="J19" i="11"/>
  <c r="J18" i="11"/>
  <c r="J17" i="11"/>
  <c r="J5" i="11"/>
  <c r="J3" i="11"/>
  <c r="J4" i="11"/>
  <c r="J6" i="11"/>
  <c r="J7" i="11"/>
  <c r="J8" i="11"/>
  <c r="J9" i="11"/>
  <c r="J10" i="11"/>
  <c r="J11" i="11"/>
  <c r="J12" i="11"/>
  <c r="J13" i="11"/>
  <c r="J14" i="11"/>
  <c r="J43" i="7" l="1"/>
  <c r="J42" i="7"/>
  <c r="J33" i="14"/>
  <c r="J32" i="14"/>
  <c r="J47" i="8"/>
  <c r="J46" i="8"/>
  <c r="R26" i="18"/>
  <c r="R33" i="18"/>
  <c r="R30" i="18"/>
  <c r="R29" i="18"/>
  <c r="J37" i="21"/>
  <c r="J42" i="8"/>
  <c r="J21" i="8"/>
  <c r="J20" i="8"/>
  <c r="R91" i="18"/>
  <c r="R90" i="18"/>
  <c r="R92" i="18"/>
  <c r="R89" i="18"/>
  <c r="J39" i="7"/>
  <c r="J38" i="7"/>
  <c r="R32" i="18"/>
  <c r="R31" i="18"/>
  <c r="J16" i="7"/>
  <c r="R63" i="18"/>
  <c r="R67" i="18"/>
  <c r="R68" i="18"/>
  <c r="R53" i="18"/>
  <c r="R47" i="18"/>
  <c r="R48" i="18"/>
  <c r="R42" i="18"/>
  <c r="R27" i="18"/>
  <c r="R21" i="18"/>
  <c r="R18" i="18"/>
  <c r="R19" i="18"/>
  <c r="R20" i="18"/>
  <c r="R8" i="18"/>
  <c r="J44" i="24"/>
  <c r="J43" i="24"/>
  <c r="J39" i="24"/>
  <c r="J38" i="24"/>
  <c r="J33" i="24"/>
  <c r="J32" i="24"/>
  <c r="J31" i="24"/>
  <c r="J30" i="24"/>
  <c r="J29" i="24"/>
  <c r="J26" i="24"/>
  <c r="J24" i="24"/>
  <c r="J21" i="24"/>
  <c r="J20" i="24"/>
  <c r="J19" i="24"/>
  <c r="J18" i="24"/>
  <c r="J17" i="24"/>
  <c r="J14" i="24"/>
  <c r="J13" i="24"/>
  <c r="J12" i="24"/>
  <c r="J11" i="24"/>
  <c r="J10" i="24"/>
  <c r="J9" i="24"/>
  <c r="J8" i="24"/>
  <c r="J7" i="24"/>
  <c r="J6" i="24"/>
  <c r="J5" i="24"/>
  <c r="J4" i="24"/>
  <c r="J3" i="24"/>
  <c r="K56" i="20" l="1"/>
  <c r="K58" i="20"/>
  <c r="K54" i="20"/>
  <c r="K52" i="20"/>
  <c r="K50" i="20"/>
  <c r="K48" i="20"/>
  <c r="K47" i="20"/>
  <c r="K46" i="20"/>
  <c r="R87" i="18" l="1"/>
  <c r="R77" i="18"/>
  <c r="R76" i="18"/>
  <c r="R73" i="18"/>
  <c r="R74" i="18"/>
  <c r="R66" i="18"/>
  <c r="R71" i="18"/>
  <c r="J36" i="23"/>
  <c r="K42" i="20" l="1"/>
  <c r="K41" i="20"/>
  <c r="K37" i="20"/>
  <c r="K31" i="20"/>
  <c r="K32" i="20"/>
  <c r="K40" i="20"/>
  <c r="K38" i="20"/>
  <c r="K35" i="20"/>
  <c r="K33" i="20"/>
  <c r="K30" i="20"/>
  <c r="K22" i="20" l="1"/>
  <c r="K17" i="20"/>
  <c r="K20" i="20"/>
  <c r="K19" i="20"/>
  <c r="K25" i="20"/>
  <c r="K24" i="20"/>
  <c r="K16" i="20"/>
  <c r="K15" i="20"/>
  <c r="K14" i="20"/>
  <c r="J29" i="22" l="1"/>
  <c r="J25" i="22"/>
  <c r="J24" i="22"/>
  <c r="J21" i="22"/>
  <c r="J20" i="22"/>
  <c r="J19" i="22"/>
  <c r="J18" i="22"/>
  <c r="J17" i="22"/>
  <c r="J14" i="22"/>
  <c r="J13" i="22"/>
  <c r="J12" i="22"/>
  <c r="J11" i="22"/>
  <c r="J10" i="22"/>
  <c r="J9" i="22"/>
  <c r="J8" i="22"/>
  <c r="J7" i="22"/>
  <c r="J6" i="22"/>
  <c r="J5" i="22"/>
  <c r="J4" i="22"/>
  <c r="J3" i="22"/>
  <c r="R83" i="18" l="1"/>
  <c r="R85" i="18"/>
  <c r="R72" i="18"/>
  <c r="R70" i="18"/>
  <c r="R69" i="18"/>
  <c r="R44" i="18"/>
  <c r="R39" i="18"/>
  <c r="R40" i="18"/>
  <c r="R17" i="18"/>
  <c r="J3" i="21"/>
  <c r="J35" i="23" l="1"/>
  <c r="J34" i="23"/>
  <c r="J33" i="23"/>
  <c r="J32" i="23"/>
  <c r="J31" i="23"/>
  <c r="J30" i="23"/>
  <c r="J29" i="23"/>
  <c r="J27" i="23"/>
  <c r="J26" i="23"/>
  <c r="J25" i="23"/>
  <c r="J24" i="23"/>
  <c r="J21" i="23"/>
  <c r="J20" i="23"/>
  <c r="J19" i="23"/>
  <c r="J18" i="23"/>
  <c r="J17" i="23"/>
  <c r="J14" i="23"/>
  <c r="J13" i="23"/>
  <c r="J12" i="23"/>
  <c r="J11" i="23"/>
  <c r="J10" i="23"/>
  <c r="J9" i="23"/>
  <c r="J8" i="23"/>
  <c r="J7" i="23"/>
  <c r="J6" i="23"/>
  <c r="J5" i="23"/>
  <c r="J4" i="23"/>
  <c r="J3" i="23"/>
  <c r="J35" i="22"/>
  <c r="J34" i="22"/>
  <c r="J33" i="22"/>
  <c r="J32" i="22"/>
  <c r="J31" i="22"/>
  <c r="J30" i="22"/>
  <c r="J27" i="22"/>
  <c r="J26" i="22"/>
  <c r="R86" i="18"/>
  <c r="R84" i="18"/>
  <c r="R60" i="18"/>
  <c r="R61" i="18"/>
  <c r="R62" i="18"/>
  <c r="R79" i="18"/>
  <c r="R64" i="18"/>
  <c r="R65" i="18"/>
  <c r="R75" i="18"/>
  <c r="R59" i="18"/>
  <c r="R52" i="18"/>
  <c r="R54" i="18"/>
  <c r="R56" i="18"/>
  <c r="R51" i="18"/>
  <c r="R55" i="18"/>
  <c r="R38" i="18"/>
  <c r="R36" i="18"/>
  <c r="R41" i="18"/>
  <c r="R37" i="18"/>
  <c r="R43" i="18"/>
  <c r="R45" i="18"/>
  <c r="R46" i="18"/>
  <c r="R23" i="18"/>
  <c r="R82" i="18"/>
  <c r="R80" i="18"/>
  <c r="R50" i="18"/>
  <c r="R35" i="18"/>
  <c r="R24" i="18"/>
  <c r="R5" i="18"/>
  <c r="R6" i="18"/>
  <c r="R10" i="18"/>
  <c r="R12" i="18"/>
  <c r="R7" i="18"/>
  <c r="R9" i="18"/>
  <c r="R14" i="18"/>
  <c r="R13" i="18"/>
  <c r="R11" i="18"/>
  <c r="R16" i="18"/>
  <c r="R15" i="18"/>
  <c r="R4" i="18"/>
  <c r="J35" i="21"/>
  <c r="J34" i="21"/>
  <c r="J33" i="21"/>
  <c r="J32" i="21"/>
  <c r="J31" i="21"/>
  <c r="J30" i="21"/>
  <c r="J29" i="21"/>
  <c r="J27" i="21"/>
  <c r="J26" i="21"/>
  <c r="J25" i="21"/>
  <c r="J24" i="21"/>
  <c r="J21" i="21"/>
  <c r="J20" i="21"/>
  <c r="J19" i="21"/>
  <c r="J18" i="21"/>
  <c r="J17" i="21"/>
  <c r="J14" i="21"/>
  <c r="J13" i="21"/>
  <c r="J12" i="21"/>
  <c r="J11" i="21"/>
  <c r="J10" i="21"/>
  <c r="J9" i="21"/>
  <c r="J8" i="21"/>
  <c r="J7" i="21"/>
  <c r="J6" i="21"/>
  <c r="J5" i="21"/>
  <c r="J4" i="21"/>
  <c r="K9" i="20"/>
  <c r="K8" i="20"/>
  <c r="K4" i="20"/>
  <c r="K3" i="20"/>
  <c r="J15" i="14" l="1"/>
  <c r="J14" i="14"/>
  <c r="J19" i="14"/>
  <c r="J20" i="14"/>
  <c r="J21" i="14"/>
  <c r="J22" i="14"/>
  <c r="J23" i="14"/>
  <c r="J4" i="14"/>
  <c r="J5" i="14"/>
  <c r="J6" i="14"/>
  <c r="J7" i="14"/>
  <c r="J9" i="14"/>
  <c r="J10" i="14"/>
  <c r="J11" i="14"/>
  <c r="J27" i="14"/>
  <c r="J28" i="14"/>
  <c r="J29" i="14"/>
  <c r="J36" i="7"/>
  <c r="J14" i="7"/>
  <c r="J35" i="7"/>
  <c r="J34" i="7"/>
  <c r="J33" i="7"/>
  <c r="J32" i="7"/>
  <c r="J31" i="7"/>
  <c r="J30" i="7"/>
  <c r="J28" i="7"/>
  <c r="J27" i="7"/>
  <c r="J26" i="7"/>
  <c r="J25" i="7"/>
  <c r="J22" i="7"/>
  <c r="J21" i="7"/>
  <c r="J20" i="7"/>
  <c r="J19" i="7"/>
  <c r="J18" i="7"/>
  <c r="J13" i="7"/>
  <c r="J12" i="7"/>
  <c r="J11" i="7"/>
  <c r="J10" i="7"/>
  <c r="J9" i="7"/>
  <c r="J8" i="7"/>
  <c r="J7" i="7"/>
  <c r="J6" i="7"/>
  <c r="J5" i="7"/>
  <c r="J4" i="7"/>
  <c r="J3" i="7"/>
  <c r="J36" i="8"/>
  <c r="J37" i="8"/>
  <c r="J38" i="8"/>
  <c r="J39" i="8"/>
  <c r="J40" i="8"/>
  <c r="J35" i="8"/>
  <c r="J31" i="8"/>
  <c r="J32" i="8"/>
  <c r="J33" i="8"/>
  <c r="J30" i="8"/>
  <c r="J24" i="8"/>
  <c r="J25" i="8"/>
  <c r="J26" i="8"/>
  <c r="J27" i="8"/>
  <c r="J28" i="8"/>
  <c r="J23" i="8"/>
  <c r="J17" i="8"/>
  <c r="J18" i="8"/>
  <c r="J16" i="8"/>
  <c r="J5" i="8"/>
  <c r="J6" i="8"/>
  <c r="J7" i="8"/>
  <c r="J8" i="8"/>
  <c r="J9" i="8"/>
  <c r="J10" i="8"/>
  <c r="J11" i="8"/>
  <c r="J12" i="8"/>
  <c r="J13" i="8"/>
  <c r="J14" i="8"/>
  <c r="J4" i="8"/>
</calcChain>
</file>

<file path=xl/sharedStrings.xml><?xml version="1.0" encoding="utf-8"?>
<sst xmlns="http://schemas.openxmlformats.org/spreadsheetml/2006/main" count="1677" uniqueCount="261">
  <si>
    <t>Verseny szabályrendszer</t>
  </si>
  <si>
    <t>Verseny típusa</t>
  </si>
  <si>
    <t>Korcsoport</t>
  </si>
  <si>
    <t>Verseny neve</t>
  </si>
  <si>
    <t>Verseny rövidítése</t>
  </si>
  <si>
    <t>Verseny faktor</t>
  </si>
  <si>
    <t>Versenyzők száma</t>
  </si>
  <si>
    <t>Mennyiség faktor</t>
  </si>
  <si>
    <t>Helyezés</t>
  </si>
  <si>
    <t>Helyezés pontszám</t>
  </si>
  <si>
    <t>WA</t>
  </si>
  <si>
    <t>Szabadtéri</t>
  </si>
  <si>
    <t>Felnőtt</t>
  </si>
  <si>
    <t>64-100</t>
  </si>
  <si>
    <t>33-64</t>
  </si>
  <si>
    <t>17-32</t>
  </si>
  <si>
    <t>9-16</t>
  </si>
  <si>
    <t>5-8</t>
  </si>
  <si>
    <t>1-4</t>
  </si>
  <si>
    <t>101-150</t>
  </si>
  <si>
    <t>151-200</t>
  </si>
  <si>
    <t>200+</t>
  </si>
  <si>
    <t>Közép-Európa Kupa</t>
  </si>
  <si>
    <t>CEC</t>
  </si>
  <si>
    <t>Országos Bajnokság</t>
  </si>
  <si>
    <t>OB</t>
  </si>
  <si>
    <t>REG</t>
  </si>
  <si>
    <t>MISZ</t>
  </si>
  <si>
    <t xml:space="preserve">Központi Kvalifikációs </t>
  </si>
  <si>
    <t>Regiós versenyek</t>
  </si>
  <si>
    <t>Matei Levente</t>
  </si>
  <si>
    <t>Malév SC</t>
  </si>
  <si>
    <t>Mihálkovics Péter</t>
  </si>
  <si>
    <t>Bakó Gábor</t>
  </si>
  <si>
    <t>Eleven Világ Íjász Egyesület</t>
  </si>
  <si>
    <t>Tian Qiaodan</t>
  </si>
  <si>
    <t>Alibi Íjász Klub Közhasznú Egyesület</t>
  </si>
  <si>
    <t>Pénzügyőr SE</t>
  </si>
  <si>
    <t>Fazekas Péter</t>
  </si>
  <si>
    <t>Nyergesújfalu VSE</t>
  </si>
  <si>
    <t>Katona Alex</t>
  </si>
  <si>
    <t>Sárréti Íjász CLUB</t>
  </si>
  <si>
    <t>Szabó Péter</t>
  </si>
  <si>
    <t>Duró Gábor</t>
  </si>
  <si>
    <t>Unicornis SE</t>
  </si>
  <si>
    <t>Széplaki Zoltán</t>
  </si>
  <si>
    <t>Juhász Péter</t>
  </si>
  <si>
    <t>10.-17.</t>
  </si>
  <si>
    <t>18.-33.</t>
  </si>
  <si>
    <t>34.-57.</t>
  </si>
  <si>
    <t>Gajdos Márk Csaba</t>
  </si>
  <si>
    <t>Kókai János</t>
  </si>
  <si>
    <t>Kecskeméti ÍE</t>
  </si>
  <si>
    <t>Örkényi Lili</t>
  </si>
  <si>
    <t>Kerecsen ÍE</t>
  </si>
  <si>
    <t>Csodaszarvas SE</t>
  </si>
  <si>
    <t>Csiky Zoltán</t>
  </si>
  <si>
    <t>Mennyiségi faktor</t>
  </si>
  <si>
    <t>Hely.</t>
  </si>
  <si>
    <t>Név</t>
  </si>
  <si>
    <t>Egyesület</t>
  </si>
  <si>
    <t>SUM</t>
  </si>
  <si>
    <t>Székely Csaba</t>
  </si>
  <si>
    <t>Bujdosó Mihály</t>
  </si>
  <si>
    <t>Egri Vitézlő Oskola</t>
  </si>
  <si>
    <t>Vecsési SE</t>
  </si>
  <si>
    <t>Valicsek László</t>
  </si>
  <si>
    <t>Gnädig Viktória</t>
  </si>
  <si>
    <t>Mesteríjász Kft.</t>
  </si>
  <si>
    <t>Orosz Viktor</t>
  </si>
  <si>
    <t>Szabó Zoltán</t>
  </si>
  <si>
    <t>Segősdi HÍE</t>
  </si>
  <si>
    <t>Novákovics András</t>
  </si>
  <si>
    <t>Szűcs Tibor</t>
  </si>
  <si>
    <t>Alsóörsi Sportegyesület</t>
  </si>
  <si>
    <t>Trischler Tamás</t>
  </si>
  <si>
    <t>Barják László</t>
  </si>
  <si>
    <t>Gabnai Sándor</t>
  </si>
  <si>
    <t>Kakas István</t>
  </si>
  <si>
    <t>Izsáki Sándor</t>
  </si>
  <si>
    <t>Tatai TT-HSE</t>
  </si>
  <si>
    <t>GP pontszám</t>
  </si>
  <si>
    <t>Balogh Csaba</t>
  </si>
  <si>
    <t>Alpokalja Íjász Sportegyesület</t>
  </si>
  <si>
    <t>Csernák István</t>
  </si>
  <si>
    <t>Kistokaji Sportegyesület</t>
  </si>
  <si>
    <t>Kósy Nándor</t>
  </si>
  <si>
    <t>Ráckeve Íjász Sport Klub</t>
  </si>
  <si>
    <t>Szabó Szebasztián</t>
  </si>
  <si>
    <t>Kategória</t>
  </si>
  <si>
    <t>Babity Domonkos</t>
  </si>
  <si>
    <t>Gödöllői Sport Klub</t>
  </si>
  <si>
    <t>Kiss István</t>
  </si>
  <si>
    <t>Veszely András</t>
  </si>
  <si>
    <t>Molnár Ferenc</t>
  </si>
  <si>
    <t>Hevesi Lajos</t>
  </si>
  <si>
    <t>Gilicze László</t>
  </si>
  <si>
    <t>Férfi Master Reflex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</si>
  <si>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</si>
  <si>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</si>
  <si>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</si>
  <si>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</si>
  <si>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</si>
  <si>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</si>
  <si>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</si>
  <si>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</si>
  <si>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</si>
  <si>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</si>
  <si>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</si>
  <si>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</si>
  <si>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</si>
  <si>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</si>
  <si>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</si>
  <si>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Scarbantia Íjász Egyesület</t>
  </si>
  <si>
    <t>Abonyi László Richárd</t>
  </si>
  <si>
    <t>Férfi reflex</t>
  </si>
  <si>
    <t>Tóth Mónika dr.</t>
  </si>
  <si>
    <t>Elekes Gergő</t>
  </si>
  <si>
    <t>Horváth Ádám</t>
  </si>
  <si>
    <t>Winkler Jan</t>
  </si>
  <si>
    <t>SK Tigar CRO</t>
  </si>
  <si>
    <t>Hóbaglyok ÍE</t>
  </si>
  <si>
    <t>Barbócz Judit</t>
  </si>
  <si>
    <t>Férfi reflex 50+</t>
  </si>
  <si>
    <t>Női reflex</t>
  </si>
  <si>
    <t>Férfi Barebow</t>
  </si>
  <si>
    <t>Férfi Csigás</t>
  </si>
  <si>
    <t>András Novákovics</t>
  </si>
  <si>
    <t>Schauermann Soma</t>
  </si>
  <si>
    <t>Balatonfőkajári ÍSHE</t>
  </si>
  <si>
    <t>Kovács Ferenc</t>
  </si>
  <si>
    <t>Telitalálat Íjász Egyesület</t>
  </si>
  <si>
    <t>Férfi Master Csigás</t>
  </si>
  <si>
    <t>Balogh Mátyás László</t>
  </si>
  <si>
    <t>Évadnyitó MISZ</t>
  </si>
  <si>
    <t>Kaposvár DDR</t>
  </si>
  <si>
    <t>Malév Kupa  MISZ</t>
  </si>
  <si>
    <t>Debrecen ÉAR</t>
  </si>
  <si>
    <t>Miskolc ÉMR</t>
  </si>
  <si>
    <t>Férfi reflex ifi 12 résztvevő</t>
  </si>
  <si>
    <t>Férfi Csigás ifi 4 résztvevő</t>
  </si>
  <si>
    <t>CEC I -SLO</t>
  </si>
  <si>
    <t>CEC II - CRO</t>
  </si>
  <si>
    <t>CEC III - SRB</t>
  </si>
  <si>
    <t>CEC IV -SLV</t>
  </si>
  <si>
    <t>CEC V- HUN</t>
  </si>
  <si>
    <t>Encsencs</t>
  </si>
  <si>
    <t>Budapest  BPMR</t>
  </si>
  <si>
    <t>CEC- I</t>
  </si>
  <si>
    <t>Székely Eduárd</t>
  </si>
  <si>
    <t>DSZC-Letizia Sc Egyesület</t>
  </si>
  <si>
    <t>Karakas Barnabás</t>
  </si>
  <si>
    <t>Szedlár János</t>
  </si>
  <si>
    <t>Encsencsi Vadászíjász Egyesület</t>
  </si>
  <si>
    <t>Nagy István</t>
  </si>
  <si>
    <t>Hajdú Íjász Klub SE</t>
  </si>
  <si>
    <t>Tóth Mónika dr</t>
  </si>
  <si>
    <t>Nagy József</t>
  </si>
  <si>
    <t>Kocsis Gábor</t>
  </si>
  <si>
    <t>Székely Béla</t>
  </si>
  <si>
    <t>16.</t>
  </si>
  <si>
    <t>17.</t>
  </si>
  <si>
    <t>Kerecsen</t>
  </si>
  <si>
    <t>DSZC</t>
  </si>
  <si>
    <t>Mesteríjász</t>
  </si>
  <si>
    <t>Eleven</t>
  </si>
  <si>
    <t>Férfi Ifi Csigás</t>
  </si>
  <si>
    <t>Balogh Mátyás</t>
  </si>
  <si>
    <t>Dr Tóth Mónika</t>
  </si>
  <si>
    <t>2 résztvevő</t>
  </si>
  <si>
    <t>CEC- II</t>
  </si>
  <si>
    <t>Férfi Csigás ifi 3 résztvevő</t>
  </si>
  <si>
    <t>Mesteríjász Kft</t>
  </si>
  <si>
    <t>7 résztvevő</t>
  </si>
  <si>
    <t>5 résztvevő</t>
  </si>
  <si>
    <t>6 résztvevő</t>
  </si>
  <si>
    <t>Tar Ferenc Milán</t>
  </si>
  <si>
    <t>Szeged</t>
  </si>
  <si>
    <t>9 résztvevő</t>
  </si>
  <si>
    <t>4 résztvevő</t>
  </si>
  <si>
    <t>8 résztvevő</t>
  </si>
  <si>
    <t>19 résztvevő</t>
  </si>
  <si>
    <t>CM</t>
  </si>
  <si>
    <t>RM</t>
  </si>
  <si>
    <t>RW</t>
  </si>
  <si>
    <t>RM50+</t>
  </si>
  <si>
    <t>RW50+</t>
  </si>
  <si>
    <t>BM</t>
  </si>
  <si>
    <t>RMU21</t>
  </si>
  <si>
    <t>RWU21</t>
  </si>
  <si>
    <t>RMU18</t>
  </si>
  <si>
    <t>CMU21</t>
  </si>
  <si>
    <t>CMU18</t>
  </si>
  <si>
    <t>RM U21</t>
  </si>
  <si>
    <t>RM 50+</t>
  </si>
  <si>
    <t>RW U21</t>
  </si>
  <si>
    <t>RW 50+</t>
  </si>
  <si>
    <t>CM U21</t>
  </si>
  <si>
    <t>CM 50+</t>
  </si>
  <si>
    <t>CM U18</t>
  </si>
  <si>
    <t>Szíjártó László</t>
  </si>
  <si>
    <t>Eleven Világ Íjász egyesület</t>
  </si>
  <si>
    <t>ifj. Szedlár János</t>
  </si>
  <si>
    <t>Gondán György</t>
  </si>
  <si>
    <t>Ondrik Tibor</t>
  </si>
  <si>
    <t>Bertalan Zoltán</t>
  </si>
  <si>
    <t>Berényi József</t>
  </si>
  <si>
    <t>Böszörményi László</t>
  </si>
  <si>
    <t>Kapos Íjász Egyesület</t>
  </si>
  <si>
    <t>3D Sportegyesület</t>
  </si>
  <si>
    <t>Debrecen Városi Lövész Egylet</t>
  </si>
  <si>
    <t>Rácz Gyula</t>
  </si>
  <si>
    <t>DSZC-Letizia SC</t>
  </si>
  <si>
    <t>CM50+</t>
  </si>
  <si>
    <t>Férfi Csigás Master</t>
  </si>
  <si>
    <t>18.</t>
  </si>
  <si>
    <t>19.</t>
  </si>
  <si>
    <t>CEC- III</t>
  </si>
  <si>
    <t>CEC- IV</t>
  </si>
  <si>
    <t>Kosy Nándor</t>
  </si>
  <si>
    <t>European Archery Athletes F</t>
  </si>
  <si>
    <t>Férfi reflex             30 résztvevő</t>
  </si>
  <si>
    <t>Férfi reflex             17 résztvevő</t>
  </si>
  <si>
    <t>Férfi reflex                   20 résztvevő</t>
  </si>
  <si>
    <t>10 résztvevő</t>
  </si>
  <si>
    <t>12 résztvevő</t>
  </si>
  <si>
    <t>Makai János</t>
  </si>
  <si>
    <t>Goreczki Gábor</t>
  </si>
  <si>
    <t>Paksi Celőke</t>
  </si>
  <si>
    <t>Lőrinci Ottó Botond</t>
  </si>
  <si>
    <t>Tóth Zsombor Ádám</t>
  </si>
  <si>
    <t>Kerecsen IE</t>
  </si>
  <si>
    <t>Kecskeméti IE</t>
  </si>
  <si>
    <t>Pénzügyör SE</t>
  </si>
  <si>
    <t>Örs Íjász Klub</t>
  </si>
  <si>
    <t>Varga Ferenc Dávid</t>
  </si>
  <si>
    <t>Tóth László</t>
  </si>
  <si>
    <t>Múltunk és Jövőnk Egyesület</t>
  </si>
  <si>
    <t>Ónodi Boglárka</t>
  </si>
  <si>
    <t>Szegedi Sportíjász Egyesület</t>
  </si>
  <si>
    <t>Reflex nő és U21</t>
  </si>
  <si>
    <t>Laczkó Gábor</t>
  </si>
  <si>
    <t>Nagy Éva Borbála</t>
  </si>
  <si>
    <t>Balla Petra</t>
  </si>
  <si>
    <t>Örs Íjász klub</t>
  </si>
  <si>
    <t>CW</t>
  </si>
  <si>
    <t>Női Csigás</t>
  </si>
  <si>
    <t>Antalics Péter Tamás</t>
  </si>
  <si>
    <t>Szomora Adrien</t>
  </si>
  <si>
    <t>Farkas Andrea</t>
  </si>
  <si>
    <t>Terepíjász Egyesület Ajka</t>
  </si>
  <si>
    <t>Gerő Ákos</t>
  </si>
  <si>
    <t>Kastélydombi SE</t>
  </si>
  <si>
    <t>Kollár Andor</t>
  </si>
  <si>
    <t>CM U19</t>
  </si>
  <si>
    <t>Kadett  férfi Csigás</t>
  </si>
  <si>
    <t>Férfi Reflex U21</t>
  </si>
  <si>
    <t>Női Reflewx U21</t>
  </si>
  <si>
    <t>Férfi Reflex Master</t>
  </si>
  <si>
    <t xml:space="preserve"> Férfi Barebow</t>
  </si>
  <si>
    <t>Férfi Csigás U21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</si>
</sst>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666666"/>
      <name val="Open Sans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8"/>
      <color rgb="FF666666"/>
      <name val="Open Sans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theme="0"/>
      <name val="Open Sans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0000"/>
        <bgColor theme="4"/>
      </patternFill>
    </fill>
    <fill>
      <patternFill patternType="solid">
        <fgColor rgb="FFFF0000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2" fillId="2" borderId="1" xfId="0" applyFont="1" applyFill="1" applyBorder="1"/>
    <xf numFmtId="0" fontId="2" fillId="3" borderId="2" xfId="0" applyFont="1" applyFill="1" applyBorder="1"/>
    <xf numFmtId="0" fontId="2" fillId="2" borderId="2" xfId="0" applyFont="1" applyFill="1" applyBorder="1"/>
    <xf numFmtId="0" fontId="0" fillId="4" borderId="0" xfId="0" applyFill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NumberFormat="1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4" fillId="5" borderId="4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0" fillId="0" borderId="3" xfId="0" applyBorder="1"/>
    <xf numFmtId="0" fontId="7" fillId="0" borderId="3" xfId="0" applyFont="1" applyBorder="1" applyAlignment="1">
      <alignment horizontal="center" wrapText="1"/>
    </xf>
    <xf numFmtId="0" fontId="7" fillId="8" borderId="3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center" wrapText="1"/>
    </xf>
    <xf numFmtId="0" fontId="5" fillId="0" borderId="3" xfId="0" applyFont="1" applyBorder="1"/>
    <xf numFmtId="0" fontId="8" fillId="5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0" fontId="5" fillId="0" borderId="0" xfId="0" applyFont="1" applyBorder="1"/>
    <xf numFmtId="0" fontId="10" fillId="11" borderId="4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/>
    <xf numFmtId="0" fontId="7" fillId="0" borderId="3" xfId="0" applyFont="1" applyFill="1" applyBorder="1" applyAlignment="1">
      <alignment horizontal="center" wrapText="1"/>
    </xf>
    <xf numFmtId="0" fontId="8" fillId="10" borderId="4" xfId="0" applyFont="1" applyFill="1" applyBorder="1" applyAlignment="1">
      <alignment horizontal="center" vertical="center" wrapText="1"/>
    </xf>
    <xf numFmtId="0" fontId="8" fillId="13" borderId="4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/>
    </xf>
    <xf numFmtId="0" fontId="6" fillId="14" borderId="0" xfId="0" applyFont="1" applyFill="1" applyAlignment="1">
      <alignment horizontal="right"/>
    </xf>
    <xf numFmtId="0" fontId="0" fillId="6" borderId="0" xfId="0" applyFill="1" applyAlignment="1">
      <alignment horizontal="right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 applyBorder="1"/>
    <xf numFmtId="0" fontId="7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wrapText="1"/>
    </xf>
    <xf numFmtId="0" fontId="13" fillId="0" borderId="3" xfId="0" applyFont="1" applyBorder="1" applyAlignment="1">
      <alignment horizontal="center"/>
    </xf>
    <xf numFmtId="0" fontId="15" fillId="1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Border="1"/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17" fillId="15" borderId="3" xfId="1" applyFont="1" applyFill="1" applyBorder="1" applyAlignment="1">
      <alignment wrapText="1"/>
    </xf>
    <xf numFmtId="0" fontId="17" fillId="0" borderId="3" xfId="1" applyFont="1" applyBorder="1"/>
    <xf numFmtId="0" fontId="7" fillId="16" borderId="3" xfId="0" applyFont="1" applyFill="1" applyBorder="1"/>
    <xf numFmtId="0" fontId="0" fillId="0" borderId="3" xfId="0" applyFont="1" applyBorder="1" applyAlignment="1">
      <alignment horizontal="center"/>
    </xf>
    <xf numFmtId="0" fontId="7" fillId="16" borderId="3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18" fillId="0" borderId="0" xfId="0" applyFont="1" applyBorder="1"/>
    <xf numFmtId="0" fontId="0" fillId="0" borderId="12" xfId="0" applyBorder="1"/>
    <xf numFmtId="0" fontId="7" fillId="0" borderId="15" xfId="0" applyFont="1" applyBorder="1" applyAlignment="1">
      <alignment horizontal="center" wrapText="1"/>
    </xf>
    <xf numFmtId="0" fontId="7" fillId="0" borderId="15" xfId="0" applyFont="1" applyBorder="1" applyAlignment="1">
      <alignment wrapText="1"/>
    </xf>
    <xf numFmtId="0" fontId="0" fillId="0" borderId="15" xfId="0" applyBorder="1" applyAlignment="1">
      <alignment horizontal="center"/>
    </xf>
    <xf numFmtId="0" fontId="0" fillId="0" borderId="15" xfId="0" applyBorder="1"/>
    <xf numFmtId="0" fontId="5" fillId="0" borderId="16" xfId="0" applyFont="1" applyBorder="1"/>
    <xf numFmtId="0" fontId="0" fillId="0" borderId="17" xfId="0" applyBorder="1"/>
    <xf numFmtId="0" fontId="5" fillId="0" borderId="5" xfId="0" applyFont="1" applyBorder="1" applyAlignment="1">
      <alignment vertical="center" textRotation="90" wrapText="1"/>
    </xf>
    <xf numFmtId="0" fontId="5" fillId="0" borderId="14" xfId="0" applyFont="1" applyBorder="1" applyAlignment="1">
      <alignment vertical="center" textRotation="90" wrapText="1"/>
    </xf>
    <xf numFmtId="0" fontId="19" fillId="12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0" fillId="0" borderId="3" xfId="0" applyFont="1" applyBorder="1"/>
    <xf numFmtId="0" fontId="0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7" fillId="0" borderId="3" xfId="0" applyFont="1" applyFill="1" applyBorder="1" applyAlignment="1">
      <alignment wrapText="1"/>
    </xf>
    <xf numFmtId="0" fontId="20" fillId="0" borderId="3" xfId="0" applyFont="1" applyBorder="1" applyAlignment="1">
      <alignment wrapText="1"/>
    </xf>
    <xf numFmtId="0" fontId="21" fillId="0" borderId="3" xfId="0" applyFont="1" applyBorder="1" applyAlignment="1">
      <alignment horizontal="center"/>
    </xf>
    <xf numFmtId="0" fontId="14" fillId="0" borderId="3" xfId="0" applyFont="1" applyBorder="1" applyAlignment="1"/>
    <xf numFmtId="0" fontId="14" fillId="0" borderId="3" xfId="0" applyFont="1" applyFill="1" applyBorder="1" applyAlignment="1">
      <alignment wrapText="1"/>
    </xf>
    <xf numFmtId="0" fontId="18" fillId="0" borderId="18" xfId="0" applyFont="1" applyBorder="1"/>
    <xf numFmtId="0" fontId="7" fillId="7" borderId="15" xfId="0" applyFont="1" applyFill="1" applyBorder="1" applyAlignment="1">
      <alignment horizontal="center" wrapText="1"/>
    </xf>
    <xf numFmtId="0" fontId="7" fillId="6" borderId="15" xfId="0" applyFont="1" applyFill="1" applyBorder="1" applyAlignment="1">
      <alignment horizontal="center" wrapText="1"/>
    </xf>
    <xf numFmtId="0" fontId="0" fillId="0" borderId="15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 textRotation="90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wrapText="1"/>
    </xf>
    <xf numFmtId="0" fontId="24" fillId="0" borderId="0" xfId="0" applyFont="1" applyBorder="1"/>
    <xf numFmtId="0" fontId="25" fillId="0" borderId="0" xfId="0" applyFont="1" applyBorder="1"/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wrapText="1"/>
    </xf>
    <xf numFmtId="0" fontId="21" fillId="0" borderId="3" xfId="0" applyFont="1" applyBorder="1"/>
    <xf numFmtId="0" fontId="27" fillId="0" borderId="3" xfId="0" applyFont="1" applyBorder="1"/>
    <xf numFmtId="0" fontId="20" fillId="0" borderId="3" xfId="0" applyFont="1" applyBorder="1" applyAlignment="1">
      <alignment horizontal="left" vertical="center" wrapText="1"/>
    </xf>
    <xf numFmtId="0" fontId="3" fillId="0" borderId="3" xfId="0" applyFont="1" applyBorder="1"/>
    <xf numFmtId="0" fontId="9" fillId="0" borderId="5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/>
    </xf>
    <xf numFmtId="0" fontId="11" fillId="0" borderId="10" xfId="0" applyFont="1" applyBorder="1" applyAlignment="1">
      <alignment horizontal="center" vertical="center" textRotation="90"/>
    </xf>
    <xf numFmtId="0" fontId="11" fillId="0" borderId="13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 wrapText="1"/>
    </xf>
  </cellXfs>
  <cellStyles count="2">
    <cellStyle name="Normál" xfId="0" builtinId="0"/>
    <cellStyle name="Normál 4" xfId="1" xr:uid="{00000000-0005-0000-0000-000001000000}"/>
  </cellStyles>
  <dxfs count="1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áblázat43" displayName="Táblázat43" ref="N4:O16" totalsRowShown="0" dataDxfId="116">
  <autoFilter ref="N4:O16" xr:uid="{00000000-0009-0000-0100-000002000000}"/>
  <tableColumns count="2">
    <tableColumn id="1" xr3:uid="{00000000-0010-0000-0000-000001000000}" name="Helyezés" dataDxfId="115"/>
    <tableColumn id="2" xr3:uid="{00000000-0010-0000-0000-000002000000}" name="Helyezés pontszám" dataDxfId="114"/>
  </tableColumns>
  <tableStyleInfo name="TableStyleMedium2" showFirstColumn="0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9000000}" name="Táblázat4361218" displayName="Táblázat4361218" ref="M3:N15" totalsRowShown="0" dataDxfId="77">
  <autoFilter ref="M3:N15" xr:uid="{00000000-0009-0000-0100-000011000000}"/>
  <tableColumns count="2">
    <tableColumn id="1" xr3:uid="{00000000-0010-0000-0900-000001000000}" name="Helyezés" dataDxfId="76"/>
    <tableColumn id="2" xr3:uid="{00000000-0010-0000-0900-000002000000}" name="Helyezés pontszám" dataDxfId="75"/>
  </tableColumns>
  <tableStyleInfo name="TableStyleMedium2" showFirstColumn="0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A000000}" name="Táblázat5471319" displayName="Táblázat5471319" ref="P3:Q12" totalsRowShown="0" dataDxfId="74">
  <autoFilter ref="P3:Q12" xr:uid="{00000000-0009-0000-0100-000012000000}"/>
  <tableColumns count="2">
    <tableColumn id="1" xr3:uid="{00000000-0010-0000-0A00-000001000000}" name="Versenyzők száma" dataDxfId="73"/>
    <tableColumn id="2" xr3:uid="{00000000-0010-0000-0A00-000002000000}" name="Mennyiség faktor" dataDxfId="72"/>
  </tableColumns>
  <tableStyleInfo name="TableStyleMedium2" showFirstColumn="0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B000000}" name="Táblázat2581420" displayName="Táblázat2581420" ref="M17:R24" totalsRowShown="0" dataDxfId="71">
  <autoFilter ref="M17:R24" xr:uid="{00000000-0009-0000-0100-000013000000}"/>
  <sortState xmlns:xlrd2="http://schemas.microsoft.com/office/spreadsheetml/2017/richdata2" ref="M18:R35">
    <sortCondition descending="1" ref="P3:P21"/>
  </sortState>
  <tableColumns count="6">
    <tableColumn id="1" xr3:uid="{00000000-0010-0000-0B00-000001000000}" name="Verseny szabályrendszer" dataDxfId="70"/>
    <tableColumn id="6" xr3:uid="{00000000-0010-0000-0B00-000006000000}" name="Verseny típusa" dataDxfId="69"/>
    <tableColumn id="5" xr3:uid="{00000000-0010-0000-0B00-000005000000}" name="Korcsoport" dataDxfId="68"/>
    <tableColumn id="2" xr3:uid="{00000000-0010-0000-0B00-000002000000}" name="Verseny neve" dataDxfId="67"/>
    <tableColumn id="3" xr3:uid="{00000000-0010-0000-0B00-000003000000}" name="Verseny rövidítése" dataDxfId="66"/>
    <tableColumn id="4" xr3:uid="{00000000-0010-0000-0B00-000004000000}" name="Verseny faktor" dataDxfId="65"/>
  </tableColumns>
  <tableStyleInfo name="TableStyleMedium2" showFirstColumn="0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C000000}" name="Táblázat436121821" displayName="Táblázat436121821" ref="M3:N15" totalsRowShown="0" dataDxfId="64">
  <autoFilter ref="M3:N15" xr:uid="{00000000-0009-0000-0100-000014000000}"/>
  <tableColumns count="2">
    <tableColumn id="1" xr3:uid="{00000000-0010-0000-0C00-000001000000}" name="Helyezés" dataDxfId="63"/>
    <tableColumn id="2" xr3:uid="{00000000-0010-0000-0C00-000002000000}" name="Helyezés pontszám" dataDxfId="62"/>
  </tableColumns>
  <tableStyleInfo name="TableStyleMedium2" showFirstColumn="0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D000000}" name="Táblázat547131922" displayName="Táblázat547131922" ref="P3:Q12" totalsRowShown="0" dataDxfId="61">
  <autoFilter ref="P3:Q12" xr:uid="{00000000-0009-0000-0100-000015000000}"/>
  <tableColumns count="2">
    <tableColumn id="1" xr3:uid="{00000000-0010-0000-0D00-000001000000}" name="Versenyzők száma" dataDxfId="60"/>
    <tableColumn id="2" xr3:uid="{00000000-0010-0000-0D00-000002000000}" name="Mennyiség faktor" dataDxfId="59"/>
  </tableColumns>
  <tableStyleInfo name="TableStyleMedium2" showFirstColumn="0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E000000}" name="Táblázat258142023" displayName="Táblázat258142023" ref="M17:R24" totalsRowShown="0" dataDxfId="58">
  <autoFilter ref="M17:R24" xr:uid="{00000000-0009-0000-0100-000016000000}"/>
  <sortState xmlns:xlrd2="http://schemas.microsoft.com/office/spreadsheetml/2017/richdata2" ref="M18:R35">
    <sortCondition descending="1" ref="P3:P21"/>
  </sortState>
  <tableColumns count="6">
    <tableColumn id="1" xr3:uid="{00000000-0010-0000-0E00-000001000000}" name="Verseny szabályrendszer" dataDxfId="57"/>
    <tableColumn id="6" xr3:uid="{00000000-0010-0000-0E00-000006000000}" name="Verseny típusa" dataDxfId="56"/>
    <tableColumn id="5" xr3:uid="{00000000-0010-0000-0E00-000005000000}" name="Korcsoport" dataDxfId="55"/>
    <tableColumn id="2" xr3:uid="{00000000-0010-0000-0E00-000002000000}" name="Verseny neve" dataDxfId="54"/>
    <tableColumn id="3" xr3:uid="{00000000-0010-0000-0E00-000003000000}" name="Verseny rövidítése" dataDxfId="53"/>
    <tableColumn id="4" xr3:uid="{00000000-0010-0000-0E00-000004000000}" name="Verseny faktor" dataDxfId="52"/>
  </tableColumns>
  <tableStyleInfo name="TableStyleMedium2" showFirstColumn="0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F000000}" name="Táblázat43612182124" displayName="Táblázat43612182124" ref="M3:N15" totalsRowShown="0" dataDxfId="51">
  <autoFilter ref="M3:N15" xr:uid="{00000000-0009-0000-0100-000017000000}"/>
  <tableColumns count="2">
    <tableColumn id="1" xr3:uid="{00000000-0010-0000-0F00-000001000000}" name="Helyezés" dataDxfId="50"/>
    <tableColumn id="2" xr3:uid="{00000000-0010-0000-0F00-000002000000}" name="Helyezés pontszám" dataDxfId="49"/>
  </tableColumns>
  <tableStyleInfo name="TableStyleMedium2" showFirstColumn="0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0000000}" name="Táblázat54713192225" displayName="Táblázat54713192225" ref="P3:Q12" totalsRowShown="0" dataDxfId="48">
  <autoFilter ref="P3:Q12" xr:uid="{00000000-0009-0000-0100-000018000000}"/>
  <tableColumns count="2">
    <tableColumn id="1" xr3:uid="{00000000-0010-0000-1000-000001000000}" name="Versenyzők száma" dataDxfId="47"/>
    <tableColumn id="2" xr3:uid="{00000000-0010-0000-1000-000002000000}" name="Mennyiség faktor" dataDxfId="46"/>
  </tableColumns>
  <tableStyleInfo name="TableStyleMedium2" showFirstColumn="0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1000000}" name="Táblázat25814202326" displayName="Táblázat25814202326" ref="M17:R24" totalsRowShown="0" dataDxfId="45">
  <autoFilter ref="M17:R24" xr:uid="{00000000-0009-0000-0100-000019000000}"/>
  <sortState xmlns:xlrd2="http://schemas.microsoft.com/office/spreadsheetml/2017/richdata2" ref="M18:R35">
    <sortCondition descending="1" ref="P3:P21"/>
  </sortState>
  <tableColumns count="6">
    <tableColumn id="1" xr3:uid="{00000000-0010-0000-1100-000001000000}" name="Verseny szabályrendszer" dataDxfId="44"/>
    <tableColumn id="6" xr3:uid="{00000000-0010-0000-1100-000006000000}" name="Verseny típusa" dataDxfId="43"/>
    <tableColumn id="5" xr3:uid="{00000000-0010-0000-1100-000005000000}" name="Korcsoport" dataDxfId="42"/>
    <tableColumn id="2" xr3:uid="{00000000-0010-0000-1100-000002000000}" name="Verseny neve" dataDxfId="41"/>
    <tableColumn id="3" xr3:uid="{00000000-0010-0000-1100-000003000000}" name="Verseny rövidítése" dataDxfId="40"/>
    <tableColumn id="4" xr3:uid="{00000000-0010-0000-1100-000004000000}" name="Verseny faktor" dataDxfId="39"/>
  </tableColumns>
  <tableStyleInfo name="TableStyleMedium2" showFirstColumn="0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2000000}" name="Táblázat436121821242" displayName="Táblázat436121821242" ref="M3:N15" totalsRowShown="0" dataDxfId="38">
  <autoFilter ref="M3:N15" xr:uid="{00000000-0009-0000-0100-000001000000}"/>
  <tableColumns count="2">
    <tableColumn id="1" xr3:uid="{00000000-0010-0000-1200-000001000000}" name="Helyezés" dataDxfId="37"/>
    <tableColumn id="2" xr3:uid="{00000000-0010-0000-1200-000002000000}" name="Helyezés pontszám" dataDxfId="36"/>
  </tableColumns>
  <tableStyleInfo name="TableStyleMedium2" showFirstColumn="0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áblázat54" displayName="Táblázat54" ref="Q4:R13" totalsRowShown="0" dataDxfId="113">
  <autoFilter ref="Q4:R13" xr:uid="{00000000-0009-0000-0100-000003000000}"/>
  <tableColumns count="2">
    <tableColumn id="1" xr3:uid="{00000000-0010-0000-0100-000001000000}" name="Versenyzők száma" dataDxfId="112"/>
    <tableColumn id="2" xr3:uid="{00000000-0010-0000-0100-000002000000}" name="Mennyiség faktor" dataDxfId="111"/>
  </tableColumns>
  <tableStyleInfo name="TableStyleMedium2" showFirstColumn="0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3000000}" name="Táblázat547131922259" displayName="Táblázat547131922259" ref="P3:Q12" totalsRowShown="0" dataDxfId="35">
  <autoFilter ref="P3:Q12" xr:uid="{00000000-0009-0000-0100-000008000000}"/>
  <tableColumns count="2">
    <tableColumn id="1" xr3:uid="{00000000-0010-0000-1300-000001000000}" name="Versenyzők száma" dataDxfId="34"/>
    <tableColumn id="2" xr3:uid="{00000000-0010-0000-1300-000002000000}" name="Mennyiség faktor" dataDxfId="33"/>
  </tableColumns>
  <tableStyleInfo name="TableStyleMedium2" showFirstColumn="0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4000000}" name="Táblázat2581420232610" displayName="Táblázat2581420232610" ref="M17:R24" totalsRowShown="0" dataDxfId="32">
  <autoFilter ref="M17:R24" xr:uid="{00000000-0009-0000-0100-000009000000}"/>
  <sortState xmlns:xlrd2="http://schemas.microsoft.com/office/spreadsheetml/2017/richdata2" ref="M18:R35">
    <sortCondition descending="1" ref="P3:P21"/>
  </sortState>
  <tableColumns count="6">
    <tableColumn id="1" xr3:uid="{00000000-0010-0000-1400-000001000000}" name="Verseny szabályrendszer" dataDxfId="31"/>
    <tableColumn id="6" xr3:uid="{00000000-0010-0000-1400-000006000000}" name="Verseny típusa" dataDxfId="30"/>
    <tableColumn id="5" xr3:uid="{00000000-0010-0000-1400-000005000000}" name="Korcsoport" dataDxfId="29"/>
    <tableColumn id="2" xr3:uid="{00000000-0010-0000-1400-000002000000}" name="Verseny neve" dataDxfId="28"/>
    <tableColumn id="3" xr3:uid="{00000000-0010-0000-1400-000003000000}" name="Verseny rövidítése" dataDxfId="27"/>
    <tableColumn id="4" xr3:uid="{00000000-0010-0000-1400-000004000000}" name="Verseny faktor" dataDxfId="26"/>
  </tableColumns>
  <tableStyleInfo name="TableStyleMedium2" showFirstColumn="0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5000000}" name="Táblázat43615" displayName="Táblázat43615" ref="O3:P19" totalsRowShown="0" dataDxfId="25">
  <autoFilter ref="O3:P19" xr:uid="{00000000-0009-0000-0100-00000E000000}"/>
  <tableColumns count="2">
    <tableColumn id="1" xr3:uid="{00000000-0010-0000-1500-000001000000}" name="Helyezés" dataDxfId="24"/>
    <tableColumn id="2" xr3:uid="{00000000-0010-0000-1500-000002000000}" name="Helyezés pontszám" dataDxfId="23"/>
  </tableColumns>
  <tableStyleInfo name="TableStyleMedium2" showFirstColumn="0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6000000}" name="Táblázat54716" displayName="Táblázat54716" ref="R3:S12" totalsRowShown="0" dataDxfId="22">
  <autoFilter ref="R3:S12" xr:uid="{00000000-0009-0000-0100-00000F000000}"/>
  <tableColumns count="2">
    <tableColumn id="1" xr3:uid="{00000000-0010-0000-1600-000001000000}" name="Versenyzők száma" dataDxfId="21"/>
    <tableColumn id="2" xr3:uid="{00000000-0010-0000-1600-000002000000}" name="Mennyiség faktor" dataDxfId="20"/>
  </tableColumns>
  <tableStyleInfo name="TableStyleMedium2" showFirstColumn="0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7000000}" name="Táblázat25817" displayName="Táblázat25817" ref="O21:T28" totalsRowShown="0" dataDxfId="19">
  <autoFilter ref="O21:T28" xr:uid="{00000000-0009-0000-0100-000010000000}"/>
  <sortState xmlns:xlrd2="http://schemas.microsoft.com/office/spreadsheetml/2017/richdata2" ref="O22:T39">
    <sortCondition descending="1" ref="R3:R21"/>
  </sortState>
  <tableColumns count="6">
    <tableColumn id="1" xr3:uid="{00000000-0010-0000-1700-000001000000}" name="Verseny szabályrendszer" dataDxfId="18"/>
    <tableColumn id="6" xr3:uid="{00000000-0010-0000-1700-000006000000}" name="Verseny típusa" dataDxfId="17"/>
    <tableColumn id="5" xr3:uid="{00000000-0010-0000-1700-000005000000}" name="Korcsoport" dataDxfId="16"/>
    <tableColumn id="2" xr3:uid="{00000000-0010-0000-1700-000002000000}" name="Verseny neve" dataDxfId="15"/>
    <tableColumn id="3" xr3:uid="{00000000-0010-0000-1700-000003000000}" name="Verseny rövidítése" dataDxfId="14"/>
    <tableColumn id="4" xr3:uid="{00000000-0010-0000-1700-000004000000}" name="Verseny faktor" dataDxfId="13"/>
  </tableColumns>
  <tableStyleInfo name="TableStyleMedium2" showFirstColumn="0" showLastColumn="1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8000000}" name="Táblázat4329" displayName="Táblázat4329" ref="N3:O15" totalsRowShown="0" dataDxfId="12">
  <autoFilter ref="N3:O15" xr:uid="{00000000-0009-0000-0100-00001C000000}"/>
  <tableColumns count="2">
    <tableColumn id="1" xr3:uid="{00000000-0010-0000-1800-000001000000}" name="Helyezés" dataDxfId="11"/>
    <tableColumn id="2" xr3:uid="{00000000-0010-0000-1800-000002000000}" name="Helyezés pontszám" dataDxfId="10"/>
  </tableColumns>
  <tableStyleInfo name="TableStyleMedium2" showFirstColumn="0" showLastColumn="1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9000000}" name="Táblázat5430" displayName="Táblázat5430" ref="Q3:R12" totalsRowShown="0" dataDxfId="9">
  <autoFilter ref="Q3:R12" xr:uid="{00000000-0009-0000-0100-00001D000000}"/>
  <tableColumns count="2">
    <tableColumn id="1" xr3:uid="{00000000-0010-0000-1900-000001000000}" name="Versenyzők száma" dataDxfId="8"/>
    <tableColumn id="2" xr3:uid="{00000000-0010-0000-1900-000002000000}" name="Mennyiség faktor" dataDxfId="7"/>
  </tableColumns>
  <tableStyleInfo name="TableStyleMedium2" showFirstColumn="0" showLastColumn="1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A000000}" name="Táblázat2531" displayName="Táblázat2531" ref="N17:S27" totalsRowShown="0" dataDxfId="6">
  <autoFilter ref="N17:S27" xr:uid="{00000000-0009-0000-0100-00001E000000}"/>
  <sortState xmlns:xlrd2="http://schemas.microsoft.com/office/spreadsheetml/2017/richdata2" ref="N18:S35">
    <sortCondition descending="1" ref="Q3:Q21"/>
  </sortState>
  <tableColumns count="6">
    <tableColumn id="1" xr3:uid="{00000000-0010-0000-1A00-000001000000}" name="Verseny szabályrendszer" dataDxfId="5"/>
    <tableColumn id="6" xr3:uid="{00000000-0010-0000-1A00-000006000000}" name="Verseny típusa" dataDxfId="4"/>
    <tableColumn id="5" xr3:uid="{00000000-0010-0000-1A00-000005000000}" name="Korcsoport" dataDxfId="3"/>
    <tableColumn id="2" xr3:uid="{00000000-0010-0000-1A00-000002000000}" name="Verseny neve" dataDxfId="2"/>
    <tableColumn id="3" xr3:uid="{00000000-0010-0000-1A00-000003000000}" name="Verseny rövidítése" dataDxfId="1"/>
    <tableColumn id="4" xr3:uid="{00000000-0010-0000-1A00-000004000000}" name="Verseny faktor" dataDxfId="0"/>
  </tableColumns>
  <tableStyleInfo name="TableStyleMedium2" showFirstColumn="0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áblázat25" displayName="Táblázat25" ref="N18:S28" totalsRowShown="0" dataDxfId="110">
  <autoFilter ref="N18:S28" xr:uid="{00000000-0009-0000-0100-000004000000}"/>
  <sortState xmlns:xlrd2="http://schemas.microsoft.com/office/spreadsheetml/2017/richdata2" ref="N19:S36">
    <sortCondition descending="1" ref="Q3:Q21"/>
  </sortState>
  <tableColumns count="6">
    <tableColumn id="1" xr3:uid="{00000000-0010-0000-0200-000001000000}" name="Verseny szabályrendszer" dataDxfId="109"/>
    <tableColumn id="6" xr3:uid="{00000000-0010-0000-0200-000006000000}" name="Verseny típusa" dataDxfId="108"/>
    <tableColumn id="5" xr3:uid="{00000000-0010-0000-0200-000005000000}" name="Korcsoport" dataDxfId="107"/>
    <tableColumn id="2" xr3:uid="{00000000-0010-0000-0200-000002000000}" name="Verseny neve" dataDxfId="106"/>
    <tableColumn id="3" xr3:uid="{00000000-0010-0000-0200-000003000000}" name="Verseny rövidítése" dataDxfId="105"/>
    <tableColumn id="4" xr3:uid="{00000000-0010-0000-0200-000004000000}" name="Verseny faktor" dataDxfId="104"/>
  </tableColumns>
  <tableStyleInfo name="TableStyleMedium2" showFirstColumn="0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áblázat436" displayName="Táblázat436" ref="N4:O20" totalsRowShown="0" dataDxfId="103">
  <autoFilter ref="N4:O20" xr:uid="{00000000-0009-0000-0100-000005000000}"/>
  <tableColumns count="2">
    <tableColumn id="1" xr3:uid="{00000000-0010-0000-0300-000001000000}" name="Helyezés" dataDxfId="102"/>
    <tableColumn id="2" xr3:uid="{00000000-0010-0000-0300-000002000000}" name="Helyezés pontszám" dataDxfId="101"/>
  </tableColumns>
  <tableStyleInfo name="TableStyleMedium2" showFirstColumn="0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áblázat547" displayName="Táblázat547" ref="Q4:R13" totalsRowShown="0" dataDxfId="100">
  <autoFilter ref="Q4:R13" xr:uid="{00000000-0009-0000-0100-000006000000}"/>
  <tableColumns count="2">
    <tableColumn id="1" xr3:uid="{00000000-0010-0000-0400-000001000000}" name="Versenyzők száma" dataDxfId="99"/>
    <tableColumn id="2" xr3:uid="{00000000-0010-0000-0400-000002000000}" name="Mennyiség faktor" dataDxfId="98"/>
  </tableColumns>
  <tableStyleInfo name="TableStyleMedium2" showFirstColumn="0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áblázat258" displayName="Táblázat258" ref="N22:S29" totalsRowShown="0" dataDxfId="97">
  <autoFilter ref="N22:S29" xr:uid="{00000000-0009-0000-0100-000007000000}"/>
  <sortState xmlns:xlrd2="http://schemas.microsoft.com/office/spreadsheetml/2017/richdata2" ref="N19:S36">
    <sortCondition descending="1" ref="Q3:Q21"/>
  </sortState>
  <tableColumns count="6">
    <tableColumn id="1" xr3:uid="{00000000-0010-0000-0500-000001000000}" name="Verseny szabályrendszer" dataDxfId="96"/>
    <tableColumn id="6" xr3:uid="{00000000-0010-0000-0500-000006000000}" name="Verseny típusa" dataDxfId="95"/>
    <tableColumn id="5" xr3:uid="{00000000-0010-0000-0500-000005000000}" name="Korcsoport" dataDxfId="94"/>
    <tableColumn id="2" xr3:uid="{00000000-0010-0000-0500-000002000000}" name="Verseny neve" dataDxfId="93"/>
    <tableColumn id="3" xr3:uid="{00000000-0010-0000-0500-000003000000}" name="Verseny rövidítése" dataDxfId="92"/>
    <tableColumn id="4" xr3:uid="{00000000-0010-0000-0500-000004000000}" name="Verseny faktor" dataDxfId="91"/>
  </tableColumns>
  <tableStyleInfo name="TableStyleMedium2" showFirstColumn="0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Táblázat43612" displayName="Táblázat43612" ref="M3:N15" totalsRowShown="0" dataDxfId="90">
  <autoFilter ref="M3:N15" xr:uid="{00000000-0009-0000-0100-00000B000000}"/>
  <tableColumns count="2">
    <tableColumn id="1" xr3:uid="{00000000-0010-0000-0600-000001000000}" name="Helyezés" dataDxfId="89"/>
    <tableColumn id="2" xr3:uid="{00000000-0010-0000-0600-000002000000}" name="Helyezés pontszám" dataDxfId="88"/>
  </tableColumns>
  <tableStyleInfo name="TableStyleMedium2" showFirstColumn="0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áblázat54713" displayName="Táblázat54713" ref="P3:Q12" totalsRowShown="0" dataDxfId="87">
  <autoFilter ref="P3:Q12" xr:uid="{00000000-0009-0000-0100-00000C000000}"/>
  <tableColumns count="2">
    <tableColumn id="1" xr3:uid="{00000000-0010-0000-0700-000001000000}" name="Versenyzők száma" dataDxfId="86"/>
    <tableColumn id="2" xr3:uid="{00000000-0010-0000-0700-000002000000}" name="Mennyiség faktor" dataDxfId="85"/>
  </tableColumns>
  <tableStyleInfo name="TableStyleMedium2" showFirstColumn="0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8000000}" name="Táblázat25814" displayName="Táblázat25814" ref="M18:R25" totalsRowShown="0" dataDxfId="84">
  <autoFilter ref="M18:R25" xr:uid="{00000000-0009-0000-0100-00000D000000}"/>
  <sortState xmlns:xlrd2="http://schemas.microsoft.com/office/spreadsheetml/2017/richdata2" ref="M18:R35">
    <sortCondition descending="1" ref="P3:P21"/>
  </sortState>
  <tableColumns count="6">
    <tableColumn id="1" xr3:uid="{00000000-0010-0000-0800-000001000000}" name="Verseny szabályrendszer" dataDxfId="83"/>
    <tableColumn id="6" xr3:uid="{00000000-0010-0000-0800-000006000000}" name="Verseny típusa" dataDxfId="82"/>
    <tableColumn id="5" xr3:uid="{00000000-0010-0000-0800-000005000000}" name="Korcsoport" dataDxfId="81"/>
    <tableColumn id="2" xr3:uid="{00000000-0010-0000-0800-000002000000}" name="Verseny neve" dataDxfId="80"/>
    <tableColumn id="3" xr3:uid="{00000000-0010-0000-0800-000003000000}" name="Verseny rövidítése" dataDxfId="79"/>
    <tableColumn id="4" xr3:uid="{00000000-0010-0000-0800-000004000000}" name="Verseny faktor" dataDxfId="78"/>
  </tableColumns>
  <tableStyleInfo name="TableStyleMedium2" showFirstColumn="0" showLastColumn="1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2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1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1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2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table" Target="../tables/table23.xml"/><Relationship Id="rId1" Type="http://schemas.openxmlformats.org/officeDocument/2006/relationships/table" Target="../tables/table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96"/>
  <sheetViews>
    <sheetView tabSelected="1" topLeftCell="A65" workbookViewId="0">
      <selection activeCell="B13" sqref="B13"/>
    </sheetView>
  </sheetViews>
  <sheetFormatPr defaultRowHeight="14.4" x14ac:dyDescent="0.3"/>
  <cols>
    <col min="2" max="2" width="24.88671875" customWidth="1"/>
    <col min="3" max="3" width="32.6640625" bestFit="1" customWidth="1"/>
    <col min="5" max="5" width="12.109375" customWidth="1"/>
    <col min="7" max="7" width="13.109375" customWidth="1"/>
    <col min="25" max="25" width="19.88671875" bestFit="1" customWidth="1"/>
  </cols>
  <sheetData>
    <row r="2" spans="1:32" ht="13.5" customHeight="1" x14ac:dyDescent="0.3"/>
    <row r="3" spans="1:32" ht="24" x14ac:dyDescent="0.3">
      <c r="B3" s="23" t="s">
        <v>59</v>
      </c>
      <c r="C3" s="23" t="s">
        <v>60</v>
      </c>
      <c r="D3" s="23" t="s">
        <v>89</v>
      </c>
      <c r="E3" s="29" t="s">
        <v>134</v>
      </c>
      <c r="F3" s="29" t="s">
        <v>135</v>
      </c>
      <c r="G3" s="29" t="s">
        <v>136</v>
      </c>
      <c r="H3" s="29" t="s">
        <v>137</v>
      </c>
      <c r="I3" s="30" t="s">
        <v>138</v>
      </c>
      <c r="J3" s="30" t="s">
        <v>146</v>
      </c>
      <c r="K3" s="30" t="s">
        <v>147</v>
      </c>
      <c r="L3" s="37" t="s">
        <v>141</v>
      </c>
      <c r="M3" s="37" t="s">
        <v>142</v>
      </c>
      <c r="N3" s="37" t="s">
        <v>143</v>
      </c>
      <c r="O3" s="37" t="s">
        <v>144</v>
      </c>
      <c r="P3" s="37" t="s">
        <v>145</v>
      </c>
      <c r="Q3" s="38" t="s">
        <v>25</v>
      </c>
      <c r="R3" s="23" t="s">
        <v>81</v>
      </c>
      <c r="X3" s="25"/>
      <c r="Y3" s="26"/>
      <c r="Z3" s="26"/>
      <c r="AA3" s="12"/>
      <c r="AB3" s="25"/>
      <c r="AC3" s="27"/>
      <c r="AD3" s="27"/>
      <c r="AE3" s="27"/>
      <c r="AF3" s="28"/>
    </row>
    <row r="4" spans="1:32" ht="15" customHeight="1" x14ac:dyDescent="0.3">
      <c r="A4" s="39" t="s">
        <v>98</v>
      </c>
      <c r="B4" s="94" t="s">
        <v>133</v>
      </c>
      <c r="C4" s="94" t="s">
        <v>31</v>
      </c>
      <c r="D4" s="95" t="s">
        <v>183</v>
      </c>
      <c r="E4" s="84">
        <v>0</v>
      </c>
      <c r="F4" s="84">
        <v>0</v>
      </c>
      <c r="G4" s="85">
        <v>7</v>
      </c>
      <c r="H4" s="85">
        <v>7</v>
      </c>
      <c r="I4" s="84">
        <v>0</v>
      </c>
      <c r="J4" s="85">
        <v>1.75</v>
      </c>
      <c r="K4" s="85">
        <v>3.5</v>
      </c>
      <c r="L4" s="84">
        <v>0</v>
      </c>
      <c r="M4" s="86">
        <v>20.824999999999999</v>
      </c>
      <c r="N4" s="86">
        <v>20.824999999999996</v>
      </c>
      <c r="O4" s="86">
        <v>8.5749999999999993</v>
      </c>
      <c r="P4" s="86"/>
      <c r="Q4" s="85">
        <v>10.5</v>
      </c>
      <c r="R4" s="120">
        <f t="shared" ref="R4:R21" si="0">SUM(E4:Q4)</f>
        <v>79.974999999999994</v>
      </c>
    </row>
    <row r="5" spans="1:32" ht="15" customHeight="1" x14ac:dyDescent="0.3">
      <c r="A5" s="40" t="s">
        <v>99</v>
      </c>
      <c r="B5" s="94" t="s">
        <v>30</v>
      </c>
      <c r="C5" s="94" t="s">
        <v>31</v>
      </c>
      <c r="D5" s="95" t="s">
        <v>183</v>
      </c>
      <c r="E5" s="102">
        <v>5.95</v>
      </c>
      <c r="F5" s="84">
        <v>0</v>
      </c>
      <c r="G5" s="85">
        <v>5.95</v>
      </c>
      <c r="H5" s="85">
        <v>5.95</v>
      </c>
      <c r="I5" s="85">
        <v>1.4875</v>
      </c>
      <c r="J5" s="84">
        <v>0</v>
      </c>
      <c r="K5" s="84">
        <v>0</v>
      </c>
      <c r="L5" s="84">
        <v>0</v>
      </c>
      <c r="M5" s="86">
        <v>8.5749999999999993</v>
      </c>
      <c r="N5" s="86">
        <v>12.25</v>
      </c>
      <c r="O5" s="86">
        <v>8.5749999999999993</v>
      </c>
      <c r="P5" s="86"/>
      <c r="Q5" s="85">
        <v>7.35</v>
      </c>
      <c r="R5" s="120">
        <f t="shared" si="0"/>
        <v>56.087499999999999</v>
      </c>
    </row>
    <row r="6" spans="1:32" ht="15" customHeight="1" x14ac:dyDescent="0.3">
      <c r="A6" s="41" t="s">
        <v>100</v>
      </c>
      <c r="B6" s="94" t="s">
        <v>32</v>
      </c>
      <c r="C6" s="94" t="s">
        <v>31</v>
      </c>
      <c r="D6" s="95" t="s">
        <v>183</v>
      </c>
      <c r="E6" s="102">
        <v>4.2</v>
      </c>
      <c r="F6" s="85">
        <v>2.4499999999999997</v>
      </c>
      <c r="G6" s="85">
        <v>4.9000000000000004</v>
      </c>
      <c r="H6" s="85">
        <v>3.3250000000000002</v>
      </c>
      <c r="I6" s="84">
        <v>0</v>
      </c>
      <c r="J6" s="85">
        <v>1.4875</v>
      </c>
      <c r="K6" s="85">
        <v>2.9750000000000001</v>
      </c>
      <c r="L6" s="84">
        <v>0</v>
      </c>
      <c r="M6" s="86">
        <v>8.5749999999999993</v>
      </c>
      <c r="N6" s="86">
        <v>14.699999999999998</v>
      </c>
      <c r="O6" s="86">
        <v>2.4500000000000002</v>
      </c>
      <c r="P6" s="86"/>
      <c r="Q6" s="85">
        <v>5.25</v>
      </c>
      <c r="R6" s="120">
        <f t="shared" si="0"/>
        <v>50.3125</v>
      </c>
    </row>
    <row r="7" spans="1:32" ht="15" customHeight="1" x14ac:dyDescent="0.3">
      <c r="A7" s="14" t="s">
        <v>101</v>
      </c>
      <c r="B7" s="94" t="s">
        <v>70</v>
      </c>
      <c r="C7" s="94" t="s">
        <v>71</v>
      </c>
      <c r="D7" s="95" t="s">
        <v>183</v>
      </c>
      <c r="E7" s="102">
        <v>2.9750000000000001</v>
      </c>
      <c r="F7" s="85">
        <v>2.9749999999999996</v>
      </c>
      <c r="G7" s="85">
        <v>2.4500000000000002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5">
        <v>4.9874999999999998</v>
      </c>
      <c r="R7" s="120">
        <f t="shared" si="0"/>
        <v>13.387499999999999</v>
      </c>
    </row>
    <row r="8" spans="1:32" ht="15" customHeight="1" x14ac:dyDescent="0.3">
      <c r="A8" s="14" t="s">
        <v>102</v>
      </c>
      <c r="B8" s="94" t="s">
        <v>229</v>
      </c>
      <c r="C8" s="94" t="s">
        <v>37</v>
      </c>
      <c r="D8" s="95" t="s">
        <v>183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5">
        <v>2.1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5">
        <v>8.9250000000000007</v>
      </c>
      <c r="R8" s="120">
        <f t="shared" si="0"/>
        <v>11.025</v>
      </c>
    </row>
    <row r="9" spans="1:32" ht="15" customHeight="1" x14ac:dyDescent="0.3">
      <c r="A9" s="14" t="s">
        <v>103</v>
      </c>
      <c r="B9" s="94" t="s">
        <v>42</v>
      </c>
      <c r="C9" s="94" t="s">
        <v>39</v>
      </c>
      <c r="D9" s="95" t="s">
        <v>183</v>
      </c>
      <c r="E9" s="102">
        <v>3.15</v>
      </c>
      <c r="F9" s="84">
        <v>0</v>
      </c>
      <c r="G9" s="85">
        <v>2.4500000000000002</v>
      </c>
      <c r="H9" s="84">
        <v>0</v>
      </c>
      <c r="I9" s="84">
        <v>0</v>
      </c>
      <c r="J9" s="84">
        <v>0</v>
      </c>
      <c r="K9" s="85">
        <v>1.75</v>
      </c>
      <c r="L9" s="84">
        <v>0</v>
      </c>
      <c r="M9" s="84">
        <v>0</v>
      </c>
      <c r="N9" s="84">
        <v>0</v>
      </c>
      <c r="O9" s="84">
        <v>0</v>
      </c>
      <c r="P9" s="86"/>
      <c r="Q9" s="85">
        <v>3.6749999999999998</v>
      </c>
      <c r="R9" s="120">
        <f t="shared" si="0"/>
        <v>11.024999999999999</v>
      </c>
    </row>
    <row r="10" spans="1:32" ht="15" customHeight="1" x14ac:dyDescent="0.3">
      <c r="A10" s="14" t="s">
        <v>104</v>
      </c>
      <c r="B10" s="94" t="s">
        <v>56</v>
      </c>
      <c r="C10" s="94" t="s">
        <v>37</v>
      </c>
      <c r="D10" s="95" t="s">
        <v>183</v>
      </c>
      <c r="E10" s="84">
        <v>0</v>
      </c>
      <c r="F10" s="84">
        <v>0</v>
      </c>
      <c r="G10" s="85">
        <v>3.5</v>
      </c>
      <c r="H10" s="84">
        <v>0</v>
      </c>
      <c r="I10" s="84">
        <v>0</v>
      </c>
      <c r="J10" s="84">
        <v>0</v>
      </c>
      <c r="K10" s="85">
        <v>1.575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5">
        <v>3.6749999999999998</v>
      </c>
      <c r="R10" s="120">
        <f t="shared" si="0"/>
        <v>8.75</v>
      </c>
    </row>
    <row r="11" spans="1:32" ht="15" customHeight="1" x14ac:dyDescent="0.3">
      <c r="A11" s="14" t="s">
        <v>105</v>
      </c>
      <c r="B11" s="94" t="s">
        <v>33</v>
      </c>
      <c r="C11" s="94" t="s">
        <v>31</v>
      </c>
      <c r="D11" s="95" t="s">
        <v>183</v>
      </c>
      <c r="E11" s="102">
        <v>3.5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5">
        <v>4.9874999999999998</v>
      </c>
      <c r="R11" s="120">
        <f t="shared" si="0"/>
        <v>8.4875000000000007</v>
      </c>
    </row>
    <row r="12" spans="1:32" ht="15" customHeight="1" x14ac:dyDescent="0.3">
      <c r="A12" s="14" t="s">
        <v>106</v>
      </c>
      <c r="B12" s="94" t="s">
        <v>38</v>
      </c>
      <c r="C12" s="94" t="s">
        <v>39</v>
      </c>
      <c r="D12" s="95" t="s">
        <v>183</v>
      </c>
      <c r="E12" s="102">
        <v>1.4</v>
      </c>
      <c r="F12" s="84">
        <v>0</v>
      </c>
      <c r="G12" s="85">
        <v>3.25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5">
        <v>3.6749999999999998</v>
      </c>
      <c r="R12" s="120">
        <f t="shared" si="0"/>
        <v>8.3249999999999993</v>
      </c>
    </row>
    <row r="13" spans="1:32" ht="15" customHeight="1" x14ac:dyDescent="0.3">
      <c r="A13" s="14" t="s">
        <v>107</v>
      </c>
      <c r="B13" s="94" t="s">
        <v>46</v>
      </c>
      <c r="C13" s="94" t="s">
        <v>39</v>
      </c>
      <c r="D13" s="95" t="s">
        <v>183</v>
      </c>
      <c r="E13" s="102">
        <v>1.4</v>
      </c>
      <c r="F13" s="84">
        <v>0</v>
      </c>
      <c r="G13" s="85">
        <v>1.4</v>
      </c>
      <c r="H13" s="84">
        <v>0</v>
      </c>
      <c r="I13" s="84">
        <v>0</v>
      </c>
      <c r="J13" s="84">
        <v>0</v>
      </c>
      <c r="K13" s="85">
        <v>1.2250000000000001</v>
      </c>
      <c r="L13" s="84">
        <v>0</v>
      </c>
      <c r="M13" s="84">
        <v>0</v>
      </c>
      <c r="N13" s="84">
        <v>0</v>
      </c>
      <c r="O13" s="84">
        <v>0</v>
      </c>
      <c r="P13" s="86"/>
      <c r="Q13" s="85">
        <v>3.6749999999999998</v>
      </c>
      <c r="R13" s="120">
        <f t="shared" si="0"/>
        <v>7.7</v>
      </c>
    </row>
    <row r="14" spans="1:32" ht="15" customHeight="1" x14ac:dyDescent="0.3">
      <c r="A14" s="14" t="s">
        <v>108</v>
      </c>
      <c r="B14" s="55" t="s">
        <v>40</v>
      </c>
      <c r="C14" s="55" t="s">
        <v>41</v>
      </c>
      <c r="D14" s="56" t="s">
        <v>183</v>
      </c>
      <c r="E14" s="57">
        <v>0</v>
      </c>
      <c r="F14" s="58">
        <v>2.0999999999999996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84">
        <v>0</v>
      </c>
      <c r="Q14" s="58">
        <v>4.9874999999999998</v>
      </c>
      <c r="R14" s="122">
        <f t="shared" si="0"/>
        <v>7.0874999999999995</v>
      </c>
    </row>
    <row r="15" spans="1:32" ht="15" customHeight="1" x14ac:dyDescent="0.3">
      <c r="A15" s="14" t="s">
        <v>109</v>
      </c>
      <c r="B15" s="55" t="s">
        <v>43</v>
      </c>
      <c r="C15" s="55" t="s">
        <v>44</v>
      </c>
      <c r="D15" s="56" t="s">
        <v>183</v>
      </c>
      <c r="E15" s="61">
        <v>2.4500000000000002</v>
      </c>
      <c r="F15" s="57">
        <v>0</v>
      </c>
      <c r="G15" s="57">
        <v>0</v>
      </c>
      <c r="H15" s="58">
        <v>2.9750000000000001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84">
        <v>0</v>
      </c>
      <c r="Q15" s="57">
        <v>0</v>
      </c>
      <c r="R15" s="122">
        <f t="shared" si="0"/>
        <v>5.4250000000000007</v>
      </c>
    </row>
    <row r="16" spans="1:32" ht="15" customHeight="1" x14ac:dyDescent="0.3">
      <c r="A16" s="14" t="s">
        <v>110</v>
      </c>
      <c r="B16" s="55" t="s">
        <v>86</v>
      </c>
      <c r="C16" s="55" t="s">
        <v>87</v>
      </c>
      <c r="D16" s="56" t="s">
        <v>183</v>
      </c>
      <c r="E16" s="61">
        <v>3.3250000000000002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84">
        <v>0</v>
      </c>
      <c r="Q16" s="57">
        <v>0</v>
      </c>
      <c r="R16" s="122">
        <f t="shared" si="0"/>
        <v>3.3250000000000002</v>
      </c>
    </row>
    <row r="17" spans="1:18" ht="15" customHeight="1" x14ac:dyDescent="0.3">
      <c r="A17" s="14" t="s">
        <v>111</v>
      </c>
      <c r="B17" s="55" t="s">
        <v>157</v>
      </c>
      <c r="C17" s="55" t="s">
        <v>150</v>
      </c>
      <c r="D17" s="56" t="s">
        <v>183</v>
      </c>
      <c r="E17" s="57">
        <v>0</v>
      </c>
      <c r="F17" s="57">
        <v>0</v>
      </c>
      <c r="G17" s="57">
        <v>0</v>
      </c>
      <c r="H17" s="58">
        <v>2.4500000000000002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84">
        <v>0</v>
      </c>
      <c r="Q17" s="57">
        <v>0</v>
      </c>
      <c r="R17" s="122">
        <f t="shared" si="0"/>
        <v>2.4500000000000002</v>
      </c>
    </row>
    <row r="18" spans="1:18" ht="15" customHeight="1" x14ac:dyDescent="0.3">
      <c r="A18" s="14" t="s">
        <v>112</v>
      </c>
      <c r="B18" s="55" t="s">
        <v>51</v>
      </c>
      <c r="C18" s="55" t="s">
        <v>232</v>
      </c>
      <c r="D18" s="56" t="s">
        <v>183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8">
        <v>1.75</v>
      </c>
      <c r="L18" s="57">
        <v>0</v>
      </c>
      <c r="M18" s="57">
        <v>0</v>
      </c>
      <c r="N18" s="57">
        <v>0</v>
      </c>
      <c r="O18" s="57">
        <v>0</v>
      </c>
      <c r="P18" s="84">
        <v>0</v>
      </c>
      <c r="Q18" s="57">
        <v>0</v>
      </c>
      <c r="R18" s="122">
        <f t="shared" si="0"/>
        <v>1.75</v>
      </c>
    </row>
    <row r="19" spans="1:18" ht="15" customHeight="1" x14ac:dyDescent="0.3">
      <c r="A19" s="14" t="s">
        <v>160</v>
      </c>
      <c r="B19" s="55" t="s">
        <v>63</v>
      </c>
      <c r="C19" s="55" t="s">
        <v>64</v>
      </c>
      <c r="D19" s="56" t="s">
        <v>183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8">
        <v>1.4875</v>
      </c>
      <c r="L19" s="57">
        <v>0</v>
      </c>
      <c r="M19" s="57">
        <v>0</v>
      </c>
      <c r="N19" s="57">
        <v>0</v>
      </c>
      <c r="O19" s="57">
        <v>0</v>
      </c>
      <c r="P19" s="84">
        <v>0</v>
      </c>
      <c r="Q19" s="57">
        <v>0</v>
      </c>
      <c r="R19" s="122">
        <f t="shared" si="0"/>
        <v>1.4875</v>
      </c>
    </row>
    <row r="20" spans="1:18" ht="15" customHeight="1" x14ac:dyDescent="0.3">
      <c r="A20" s="14" t="s">
        <v>161</v>
      </c>
      <c r="B20" s="55" t="s">
        <v>35</v>
      </c>
      <c r="C20" s="55" t="s">
        <v>36</v>
      </c>
      <c r="D20" s="56" t="s">
        <v>183</v>
      </c>
      <c r="E20" s="57">
        <v>0</v>
      </c>
      <c r="F20" s="57">
        <v>0</v>
      </c>
      <c r="G20" s="58">
        <v>1.4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84">
        <v>0</v>
      </c>
      <c r="Q20" s="57">
        <v>0</v>
      </c>
      <c r="R20" s="122">
        <f t="shared" si="0"/>
        <v>1.4</v>
      </c>
    </row>
    <row r="21" spans="1:18" ht="15" customHeight="1" x14ac:dyDescent="0.3">
      <c r="A21" s="14" t="s">
        <v>215</v>
      </c>
      <c r="B21" s="55" t="s">
        <v>230</v>
      </c>
      <c r="C21" s="55" t="s">
        <v>234</v>
      </c>
      <c r="D21" s="56" t="s">
        <v>183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8">
        <v>0.7</v>
      </c>
      <c r="L21" s="57">
        <v>0</v>
      </c>
      <c r="M21" s="57">
        <v>0</v>
      </c>
      <c r="N21" s="57">
        <v>0</v>
      </c>
      <c r="O21" s="57">
        <v>0</v>
      </c>
      <c r="P21" s="84">
        <v>0</v>
      </c>
      <c r="Q21" s="57">
        <v>0</v>
      </c>
      <c r="R21" s="60">
        <f t="shared" si="0"/>
        <v>0.7</v>
      </c>
    </row>
    <row r="22" spans="1:18" ht="15" customHeight="1" x14ac:dyDescent="0.3">
      <c r="A22" s="1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52"/>
    </row>
    <row r="23" spans="1:18" ht="15" customHeight="1" x14ac:dyDescent="0.3">
      <c r="A23" s="39" t="s">
        <v>98</v>
      </c>
      <c r="B23" s="17" t="s">
        <v>116</v>
      </c>
      <c r="C23" s="17" t="s">
        <v>31</v>
      </c>
      <c r="D23" s="24" t="s">
        <v>184</v>
      </c>
      <c r="E23" s="48">
        <v>2.9750000000000001</v>
      </c>
      <c r="F23" s="49">
        <v>0</v>
      </c>
      <c r="G23" s="42">
        <v>2.4499999999999997</v>
      </c>
      <c r="H23" s="42">
        <v>3.15</v>
      </c>
      <c r="I23" s="49">
        <v>0</v>
      </c>
      <c r="J23" s="49">
        <v>0</v>
      </c>
      <c r="K23" s="49">
        <v>0</v>
      </c>
      <c r="L23" s="49">
        <v>0</v>
      </c>
      <c r="M23" s="50">
        <v>5.2062499999999998</v>
      </c>
      <c r="N23" s="50">
        <v>5.5125000000000011</v>
      </c>
      <c r="O23" s="49">
        <v>0</v>
      </c>
      <c r="P23" s="50"/>
      <c r="Q23" s="42">
        <v>4.4625000000000004</v>
      </c>
      <c r="R23" s="22">
        <f>SUM(E23:Q23)</f>
        <v>23.756250000000001</v>
      </c>
    </row>
    <row r="24" spans="1:18" ht="15" customHeight="1" x14ac:dyDescent="0.3">
      <c r="A24" s="40" t="s">
        <v>99</v>
      </c>
      <c r="B24" s="17" t="s">
        <v>53</v>
      </c>
      <c r="C24" s="17" t="s">
        <v>54</v>
      </c>
      <c r="D24" s="68" t="s">
        <v>184</v>
      </c>
      <c r="E24" s="48">
        <v>3.5</v>
      </c>
      <c r="F24" s="49">
        <v>0</v>
      </c>
      <c r="G24" s="49">
        <v>0</v>
      </c>
      <c r="H24" s="49">
        <v>0</v>
      </c>
      <c r="I24" s="42">
        <v>1.2250000000000001</v>
      </c>
      <c r="J24" s="49">
        <v>0</v>
      </c>
      <c r="K24" s="42">
        <v>2.4500000000000002</v>
      </c>
      <c r="L24" s="49">
        <v>0</v>
      </c>
      <c r="M24" s="49">
        <v>0</v>
      </c>
      <c r="N24" s="49">
        <v>0</v>
      </c>
      <c r="O24" s="49">
        <v>0</v>
      </c>
      <c r="P24" s="50"/>
      <c r="Q24" s="42">
        <v>5.25</v>
      </c>
      <c r="R24" s="22">
        <f>SUM(E24:Q24)</f>
        <v>12.425000000000001</v>
      </c>
    </row>
    <row r="25" spans="1:18" ht="15" customHeight="1" x14ac:dyDescent="0.3">
      <c r="B25" s="26"/>
      <c r="C25" s="26"/>
      <c r="D25" s="12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53"/>
    </row>
    <row r="26" spans="1:18" ht="15" customHeight="1" x14ac:dyDescent="0.3">
      <c r="A26" s="39" t="s">
        <v>98</v>
      </c>
      <c r="B26" s="17" t="s">
        <v>67</v>
      </c>
      <c r="C26" s="17" t="s">
        <v>68</v>
      </c>
      <c r="D26" s="68" t="s">
        <v>195</v>
      </c>
      <c r="E26" s="48">
        <v>2.4500000000000002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2">
        <v>1.75</v>
      </c>
      <c r="L26" s="49">
        <v>0</v>
      </c>
      <c r="M26" s="50">
        <v>4.5936500000000002</v>
      </c>
      <c r="N26" s="50">
        <v>7.8093750000000011</v>
      </c>
      <c r="O26" s="50">
        <v>4.2874999999999996</v>
      </c>
      <c r="P26" s="50"/>
      <c r="Q26" s="49">
        <v>0</v>
      </c>
      <c r="R26" s="22">
        <f>SUM(E26:Q26)</f>
        <v>20.890525000000004</v>
      </c>
    </row>
    <row r="27" spans="1:18" ht="15" customHeight="1" x14ac:dyDescent="0.3">
      <c r="A27" s="40" t="s">
        <v>99</v>
      </c>
      <c r="B27" s="55" t="s">
        <v>238</v>
      </c>
      <c r="C27" s="55" t="s">
        <v>239</v>
      </c>
      <c r="D27" s="56" t="s">
        <v>189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8">
        <v>1.75</v>
      </c>
      <c r="L27" s="57">
        <v>0</v>
      </c>
      <c r="M27" s="57">
        <v>0</v>
      </c>
      <c r="N27" s="57">
        <v>0</v>
      </c>
      <c r="O27" s="57">
        <v>0</v>
      </c>
      <c r="P27" s="59"/>
      <c r="Q27" s="58">
        <v>5.25</v>
      </c>
      <c r="R27" s="122">
        <f>SUM(E27:Q27)</f>
        <v>7</v>
      </c>
    </row>
    <row r="28" spans="1:18" ht="15" customHeight="1" x14ac:dyDescent="0.3">
      <c r="A28" s="14"/>
      <c r="E28" s="44"/>
      <c r="F28" s="44"/>
      <c r="G28" s="44"/>
      <c r="H28" s="44"/>
      <c r="I28" s="44"/>
      <c r="J28" s="44"/>
      <c r="K28" s="44"/>
      <c r="L28" s="44"/>
      <c r="M28" s="45"/>
      <c r="N28" s="45"/>
      <c r="O28" s="45"/>
      <c r="P28" s="45"/>
      <c r="Q28" s="44"/>
      <c r="R28" s="52"/>
    </row>
    <row r="29" spans="1:18" ht="15" customHeight="1" x14ac:dyDescent="0.3">
      <c r="A29" s="39" t="s">
        <v>98</v>
      </c>
      <c r="B29" s="17" t="s">
        <v>88</v>
      </c>
      <c r="C29" s="17" t="s">
        <v>113</v>
      </c>
      <c r="D29" s="24" t="s">
        <v>193</v>
      </c>
      <c r="E29" s="48">
        <v>4.9000000000000004</v>
      </c>
      <c r="F29" s="42">
        <v>3.5</v>
      </c>
      <c r="G29" s="42">
        <v>4.2</v>
      </c>
      <c r="H29" s="42">
        <v>4.2</v>
      </c>
      <c r="I29" s="49">
        <v>0</v>
      </c>
      <c r="J29" s="49">
        <v>0</v>
      </c>
      <c r="K29" s="49">
        <v>0</v>
      </c>
      <c r="L29" s="42">
        <v>6.125</v>
      </c>
      <c r="M29" s="43">
        <v>6.125</v>
      </c>
      <c r="N29" s="49">
        <v>0</v>
      </c>
      <c r="O29" s="43">
        <v>5.8187499999999996</v>
      </c>
      <c r="P29" s="43"/>
      <c r="Q29" s="42">
        <v>6.3</v>
      </c>
      <c r="R29" s="22">
        <f>SUM(E29:Q29)</f>
        <v>41.168749999999996</v>
      </c>
    </row>
    <row r="30" spans="1:18" ht="15" customHeight="1" x14ac:dyDescent="0.3">
      <c r="A30" s="40" t="s">
        <v>99</v>
      </c>
      <c r="B30" s="17" t="s">
        <v>114</v>
      </c>
      <c r="C30" s="17" t="s">
        <v>31</v>
      </c>
      <c r="D30" s="24" t="s">
        <v>193</v>
      </c>
      <c r="E30" s="102">
        <v>7</v>
      </c>
      <c r="F30" s="84">
        <v>0</v>
      </c>
      <c r="G30" s="85">
        <v>3.15</v>
      </c>
      <c r="H30" s="85">
        <v>3.5</v>
      </c>
      <c r="I30" s="85">
        <v>1.75</v>
      </c>
      <c r="J30" s="84">
        <v>0</v>
      </c>
      <c r="K30" s="84">
        <v>0</v>
      </c>
      <c r="L30" s="85">
        <v>5.5125000000000002</v>
      </c>
      <c r="M30" s="103">
        <v>6.125</v>
      </c>
      <c r="N30" s="103">
        <v>6.4312500000000004</v>
      </c>
      <c r="O30" s="84">
        <v>0</v>
      </c>
      <c r="P30" s="103"/>
      <c r="Q30" s="85">
        <v>5.25</v>
      </c>
      <c r="R30" s="120">
        <f>SUM(E30:Q30)</f>
        <v>38.71875</v>
      </c>
    </row>
    <row r="31" spans="1:18" ht="15" customHeight="1" x14ac:dyDescent="0.3">
      <c r="A31" s="41" t="s">
        <v>100</v>
      </c>
      <c r="B31" s="17" t="s">
        <v>247</v>
      </c>
      <c r="C31" s="17" t="s">
        <v>39</v>
      </c>
      <c r="D31" s="24" t="s">
        <v>188</v>
      </c>
      <c r="E31" s="42">
        <v>2.9750000000000001</v>
      </c>
      <c r="F31" s="49">
        <v>0</v>
      </c>
      <c r="G31" s="42">
        <v>3.5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50"/>
      <c r="Q31" s="42">
        <v>3.6749999999999998</v>
      </c>
      <c r="R31" s="22">
        <f>SUM(E31:Q31)</f>
        <v>10.149999999999999</v>
      </c>
    </row>
    <row r="32" spans="1:18" ht="15" customHeight="1" x14ac:dyDescent="0.3">
      <c r="A32" s="14" t="s">
        <v>101</v>
      </c>
      <c r="B32" s="55" t="s">
        <v>251</v>
      </c>
      <c r="C32" s="55" t="s">
        <v>252</v>
      </c>
      <c r="D32" s="56" t="s">
        <v>193</v>
      </c>
      <c r="E32" s="58">
        <v>3.5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57">
        <v>0</v>
      </c>
      <c r="Q32" s="58">
        <v>4.4625000000000004</v>
      </c>
      <c r="R32" s="122">
        <f>SUM(E32:Q32)</f>
        <v>7.9625000000000004</v>
      </c>
    </row>
    <row r="33" spans="1:18" ht="15" customHeight="1" x14ac:dyDescent="0.3">
      <c r="A33" s="14" t="s">
        <v>102</v>
      </c>
      <c r="B33" s="55" t="s">
        <v>154</v>
      </c>
      <c r="C33" s="55" t="s">
        <v>155</v>
      </c>
      <c r="D33" s="56" t="s">
        <v>193</v>
      </c>
      <c r="E33" s="57">
        <v>0</v>
      </c>
      <c r="F33" s="57">
        <v>0</v>
      </c>
      <c r="G33" s="57">
        <v>0</v>
      </c>
      <c r="H33" s="58">
        <v>4.9000000000000004</v>
      </c>
      <c r="I33" s="58">
        <v>1.05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0</v>
      </c>
      <c r="Q33" s="57">
        <v>0</v>
      </c>
      <c r="R33" s="122">
        <f>SUM(E33:Q33)</f>
        <v>5.95</v>
      </c>
    </row>
    <row r="34" spans="1:18" ht="15" customHeight="1" x14ac:dyDescent="0.3">
      <c r="A34" s="14"/>
      <c r="E34" s="44"/>
      <c r="F34" s="44"/>
      <c r="G34" s="44"/>
      <c r="H34" s="44"/>
      <c r="I34" s="44"/>
      <c r="J34" s="44"/>
      <c r="K34" s="44"/>
      <c r="L34" s="44"/>
      <c r="M34" s="45"/>
      <c r="N34" s="45"/>
      <c r="O34" s="45"/>
      <c r="P34" s="45"/>
      <c r="Q34" s="44"/>
      <c r="R34" s="52"/>
    </row>
    <row r="35" spans="1:18" ht="15" customHeight="1" x14ac:dyDescent="0.3">
      <c r="A35" s="39" t="s">
        <v>98</v>
      </c>
      <c r="B35" s="17" t="s">
        <v>51</v>
      </c>
      <c r="C35" s="17" t="s">
        <v>52</v>
      </c>
      <c r="D35" s="24" t="s">
        <v>194</v>
      </c>
      <c r="E35" s="48">
        <v>5.25</v>
      </c>
      <c r="F35" s="49">
        <v>0</v>
      </c>
      <c r="G35" s="42">
        <v>5.25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50"/>
      <c r="Q35" s="42">
        <v>7.875</v>
      </c>
      <c r="R35" s="22">
        <f t="shared" ref="R35:R48" si="1">SUM(E35:Q35)</f>
        <v>18.375</v>
      </c>
    </row>
    <row r="36" spans="1:18" ht="15" customHeight="1" x14ac:dyDescent="0.3">
      <c r="A36" s="40" t="s">
        <v>99</v>
      </c>
      <c r="B36" s="17" t="s">
        <v>66</v>
      </c>
      <c r="C36" s="17" t="s">
        <v>31</v>
      </c>
      <c r="D36" s="24" t="s">
        <v>194</v>
      </c>
      <c r="E36" s="48">
        <v>3.6750000000000003</v>
      </c>
      <c r="F36" s="49">
        <v>0</v>
      </c>
      <c r="G36" s="42">
        <v>2.625</v>
      </c>
      <c r="H36" s="42">
        <v>3.6749999999999998</v>
      </c>
      <c r="I36" s="42">
        <v>1.2250000000000001</v>
      </c>
      <c r="J36" s="49">
        <v>0</v>
      </c>
      <c r="K36" s="42">
        <v>1.575</v>
      </c>
      <c r="L36" s="49">
        <v>0</v>
      </c>
      <c r="M36" s="49">
        <v>0</v>
      </c>
      <c r="N36" s="49">
        <v>0</v>
      </c>
      <c r="O36" s="49">
        <v>0</v>
      </c>
      <c r="P36" s="50"/>
      <c r="Q36" s="42">
        <v>4.7249999999999996</v>
      </c>
      <c r="R36" s="22">
        <f t="shared" si="1"/>
        <v>17.5</v>
      </c>
    </row>
    <row r="37" spans="1:18" ht="15" customHeight="1" x14ac:dyDescent="0.3">
      <c r="A37" s="41" t="s">
        <v>100</v>
      </c>
      <c r="B37" s="17" t="s">
        <v>63</v>
      </c>
      <c r="C37" s="17" t="s">
        <v>64</v>
      </c>
      <c r="D37" s="24" t="s">
        <v>194</v>
      </c>
      <c r="E37" s="48">
        <v>2.625</v>
      </c>
      <c r="F37" s="49">
        <v>0</v>
      </c>
      <c r="G37" s="42">
        <v>3.1500000000000004</v>
      </c>
      <c r="H37" s="42">
        <v>3.15</v>
      </c>
      <c r="I37" s="42">
        <v>1.4875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84">
        <v>0</v>
      </c>
      <c r="Q37" s="42">
        <v>6.6937499999999996</v>
      </c>
      <c r="R37" s="22">
        <f t="shared" si="1"/>
        <v>17.106250000000003</v>
      </c>
    </row>
    <row r="38" spans="1:18" ht="15" customHeight="1" x14ac:dyDescent="0.3">
      <c r="A38" s="14" t="s">
        <v>101</v>
      </c>
      <c r="B38" s="17" t="s">
        <v>62</v>
      </c>
      <c r="C38" s="17" t="s">
        <v>39</v>
      </c>
      <c r="D38" s="24" t="s">
        <v>194</v>
      </c>
      <c r="E38" s="48">
        <v>4.4625000000000004</v>
      </c>
      <c r="F38" s="49">
        <v>0</v>
      </c>
      <c r="G38" s="42">
        <v>4.4625000000000004</v>
      </c>
      <c r="H38" s="49">
        <v>0</v>
      </c>
      <c r="I38" s="49">
        <v>0</v>
      </c>
      <c r="J38" s="49">
        <v>0</v>
      </c>
      <c r="K38" s="42">
        <v>2.2312500000000002</v>
      </c>
      <c r="L38" s="49">
        <v>0</v>
      </c>
      <c r="M38" s="49">
        <v>0</v>
      </c>
      <c r="N38" s="49">
        <v>0</v>
      </c>
      <c r="O38" s="49">
        <v>0</v>
      </c>
      <c r="P38" s="50"/>
      <c r="Q38" s="42">
        <v>5.5125000000000002</v>
      </c>
      <c r="R38" s="22">
        <f t="shared" si="1"/>
        <v>16.668749999999999</v>
      </c>
    </row>
    <row r="39" spans="1:18" ht="15" customHeight="1" x14ac:dyDescent="0.3">
      <c r="A39" s="14" t="s">
        <v>102</v>
      </c>
      <c r="B39" s="94" t="s">
        <v>86</v>
      </c>
      <c r="C39" s="94" t="s">
        <v>87</v>
      </c>
      <c r="D39" s="95" t="s">
        <v>194</v>
      </c>
      <c r="E39" s="84">
        <v>0</v>
      </c>
      <c r="F39" s="84">
        <v>0</v>
      </c>
      <c r="G39" s="84">
        <v>0</v>
      </c>
      <c r="H39" s="85">
        <v>5.25</v>
      </c>
      <c r="I39" s="84">
        <v>0</v>
      </c>
      <c r="J39" s="85">
        <v>1.75</v>
      </c>
      <c r="K39" s="49">
        <v>0</v>
      </c>
      <c r="L39" s="84">
        <v>0</v>
      </c>
      <c r="M39" s="84">
        <v>0</v>
      </c>
      <c r="N39" s="84">
        <v>0</v>
      </c>
      <c r="O39" s="86">
        <v>9.1875</v>
      </c>
      <c r="P39" s="86"/>
      <c r="Q39" s="84">
        <v>0</v>
      </c>
      <c r="R39" s="120">
        <f t="shared" si="1"/>
        <v>16.1875</v>
      </c>
    </row>
    <row r="40" spans="1:18" ht="15" customHeight="1" x14ac:dyDescent="0.3">
      <c r="A40" s="14" t="s">
        <v>103</v>
      </c>
      <c r="B40" s="17" t="s">
        <v>78</v>
      </c>
      <c r="C40" s="17" t="s">
        <v>31</v>
      </c>
      <c r="D40" s="24" t="s">
        <v>194</v>
      </c>
      <c r="E40" s="49">
        <v>0</v>
      </c>
      <c r="F40" s="49">
        <v>0</v>
      </c>
      <c r="G40" s="49">
        <v>0</v>
      </c>
      <c r="H40" s="42">
        <v>4.4625000000000004</v>
      </c>
      <c r="I40" s="42">
        <v>1.75</v>
      </c>
      <c r="J40" s="49">
        <v>0</v>
      </c>
      <c r="K40" s="42">
        <v>2.625</v>
      </c>
      <c r="L40" s="49">
        <v>0</v>
      </c>
      <c r="M40" s="49">
        <v>0</v>
      </c>
      <c r="N40" s="49">
        <v>0</v>
      </c>
      <c r="O40" s="49">
        <v>0</v>
      </c>
      <c r="P40" s="84">
        <v>0</v>
      </c>
      <c r="Q40" s="84">
        <v>0</v>
      </c>
      <c r="R40" s="22">
        <f t="shared" si="1"/>
        <v>8.8375000000000004</v>
      </c>
    </row>
    <row r="41" spans="1:18" ht="15" customHeight="1" x14ac:dyDescent="0.3">
      <c r="A41" s="14" t="s">
        <v>104</v>
      </c>
      <c r="B41" s="55" t="s">
        <v>93</v>
      </c>
      <c r="C41" s="55" t="s">
        <v>121</v>
      </c>
      <c r="D41" s="56" t="s">
        <v>194</v>
      </c>
      <c r="E41" s="61">
        <v>3.1500000000000004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8">
        <v>3.7406250000000001</v>
      </c>
      <c r="R41" s="122">
        <f t="shared" si="1"/>
        <v>6.890625</v>
      </c>
    </row>
    <row r="42" spans="1:18" ht="15" customHeight="1" x14ac:dyDescent="0.3">
      <c r="A42" s="14" t="s">
        <v>105</v>
      </c>
      <c r="B42" s="55" t="s">
        <v>45</v>
      </c>
      <c r="C42" s="55" t="s">
        <v>41</v>
      </c>
      <c r="D42" s="56" t="s">
        <v>194</v>
      </c>
      <c r="E42" s="57">
        <v>0</v>
      </c>
      <c r="F42" s="58">
        <v>2.4499999999999997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57">
        <v>0</v>
      </c>
      <c r="Q42" s="58">
        <v>3.9375</v>
      </c>
      <c r="R42" s="122">
        <f t="shared" si="1"/>
        <v>6.3874999999999993</v>
      </c>
    </row>
    <row r="43" spans="1:18" ht="15" customHeight="1" x14ac:dyDescent="0.3">
      <c r="A43" s="14" t="s">
        <v>106</v>
      </c>
      <c r="B43" s="55" t="s">
        <v>122</v>
      </c>
      <c r="C43" s="55" t="s">
        <v>31</v>
      </c>
      <c r="D43" s="56" t="s">
        <v>196</v>
      </c>
      <c r="E43" s="61">
        <v>2.4937499999999999</v>
      </c>
      <c r="F43" s="57">
        <v>0</v>
      </c>
      <c r="G43" s="58">
        <v>3.6750000000000003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57">
        <v>0</v>
      </c>
      <c r="Q43" s="57">
        <v>0</v>
      </c>
      <c r="R43" s="122">
        <f t="shared" si="1"/>
        <v>6.1687500000000002</v>
      </c>
    </row>
    <row r="44" spans="1:18" ht="15" customHeight="1" x14ac:dyDescent="0.3">
      <c r="A44" s="14" t="s">
        <v>107</v>
      </c>
      <c r="B44" s="94" t="s">
        <v>158</v>
      </c>
      <c r="C44" s="94" t="s">
        <v>150</v>
      </c>
      <c r="D44" s="95" t="s">
        <v>194</v>
      </c>
      <c r="E44" s="84">
        <v>0</v>
      </c>
      <c r="F44" s="84">
        <v>0</v>
      </c>
      <c r="G44" s="84">
        <v>0</v>
      </c>
      <c r="H44" s="85">
        <v>2.625</v>
      </c>
      <c r="I44" s="85">
        <v>1.05</v>
      </c>
      <c r="J44" s="85">
        <v>1.4875</v>
      </c>
      <c r="K44" s="49">
        <v>0</v>
      </c>
      <c r="L44" s="84">
        <v>0</v>
      </c>
      <c r="M44" s="84">
        <v>0</v>
      </c>
      <c r="N44" s="84">
        <v>0</v>
      </c>
      <c r="O44" s="49">
        <v>0</v>
      </c>
      <c r="P44" s="84">
        <v>0</v>
      </c>
      <c r="Q44" s="84">
        <v>0</v>
      </c>
      <c r="R44" s="120">
        <f t="shared" si="1"/>
        <v>5.1624999999999996</v>
      </c>
    </row>
    <row r="45" spans="1:18" ht="15" customHeight="1" x14ac:dyDescent="0.3">
      <c r="A45" s="14" t="s">
        <v>108</v>
      </c>
      <c r="B45" s="55" t="s">
        <v>77</v>
      </c>
      <c r="C45" s="55" t="s">
        <v>74</v>
      </c>
      <c r="D45" s="56" t="s">
        <v>194</v>
      </c>
      <c r="E45" s="57">
        <v>0</v>
      </c>
      <c r="F45" s="58">
        <v>3.5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57">
        <v>0</v>
      </c>
      <c r="Q45" s="57">
        <v>0</v>
      </c>
      <c r="R45" s="122">
        <f t="shared" si="1"/>
        <v>3.5</v>
      </c>
    </row>
    <row r="46" spans="1:18" ht="15" customHeight="1" x14ac:dyDescent="0.3">
      <c r="A46" s="14" t="s">
        <v>109</v>
      </c>
      <c r="B46" s="55" t="s">
        <v>96</v>
      </c>
      <c r="C46" s="55" t="s">
        <v>41</v>
      </c>
      <c r="D46" s="56" t="s">
        <v>194</v>
      </c>
      <c r="E46" s="57">
        <v>0</v>
      </c>
      <c r="F46" s="58">
        <v>2.9749999999999996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  <c r="Q46" s="57">
        <v>0</v>
      </c>
      <c r="R46" s="122">
        <f t="shared" si="1"/>
        <v>2.9749999999999996</v>
      </c>
    </row>
    <row r="47" spans="1:18" ht="15" customHeight="1" x14ac:dyDescent="0.3">
      <c r="A47" s="14" t="s">
        <v>110</v>
      </c>
      <c r="B47" s="55" t="s">
        <v>226</v>
      </c>
      <c r="C47" s="55" t="s">
        <v>228</v>
      </c>
      <c r="D47" s="56" t="s">
        <v>194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8">
        <v>1.8374999999999999</v>
      </c>
      <c r="L47" s="57">
        <v>0</v>
      </c>
      <c r="M47" s="57">
        <v>0</v>
      </c>
      <c r="N47" s="57">
        <v>0</v>
      </c>
      <c r="O47" s="57">
        <v>0</v>
      </c>
      <c r="P47" s="57">
        <v>0</v>
      </c>
      <c r="Q47" s="57">
        <v>0</v>
      </c>
      <c r="R47" s="122">
        <f t="shared" si="1"/>
        <v>1.8374999999999999</v>
      </c>
    </row>
    <row r="48" spans="1:18" ht="15" customHeight="1" x14ac:dyDescent="0.3">
      <c r="A48" s="14" t="s">
        <v>111</v>
      </c>
      <c r="B48" s="55" t="s">
        <v>227</v>
      </c>
      <c r="C48" s="55" t="s">
        <v>39</v>
      </c>
      <c r="D48" s="56" t="s">
        <v>194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8">
        <v>1.3125</v>
      </c>
      <c r="L48" s="57">
        <v>0</v>
      </c>
      <c r="M48" s="57">
        <v>0</v>
      </c>
      <c r="N48" s="57">
        <v>0</v>
      </c>
      <c r="O48" s="57">
        <v>0</v>
      </c>
      <c r="P48" s="57">
        <v>0</v>
      </c>
      <c r="Q48" s="57">
        <v>0</v>
      </c>
      <c r="R48" s="122">
        <f t="shared" si="1"/>
        <v>1.3125</v>
      </c>
    </row>
    <row r="49" spans="1:18" ht="15" customHeight="1" x14ac:dyDescent="0.3">
      <c r="A49" s="1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4"/>
      <c r="R49" s="52"/>
    </row>
    <row r="50" spans="1:18" ht="15" customHeight="1" x14ac:dyDescent="0.3">
      <c r="A50" s="39" t="s">
        <v>98</v>
      </c>
      <c r="B50" s="17" t="s">
        <v>50</v>
      </c>
      <c r="C50" s="17" t="s">
        <v>31</v>
      </c>
      <c r="D50" s="24" t="s">
        <v>187</v>
      </c>
      <c r="E50" s="48">
        <v>3.5</v>
      </c>
      <c r="F50" s="42">
        <v>3.5</v>
      </c>
      <c r="G50" s="42">
        <v>3.5</v>
      </c>
      <c r="H50" s="49">
        <v>0</v>
      </c>
      <c r="I50" s="49">
        <v>0</v>
      </c>
      <c r="J50" s="49">
        <v>0</v>
      </c>
      <c r="K50" s="42">
        <v>1.75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2">
        <v>5.25</v>
      </c>
      <c r="R50" s="22">
        <f t="shared" ref="R50" si="2">SUM(E50:Q50)</f>
        <v>17.5</v>
      </c>
    </row>
    <row r="51" spans="1:18" ht="15" customHeight="1" x14ac:dyDescent="0.3">
      <c r="A51" s="40" t="s">
        <v>99</v>
      </c>
      <c r="B51" s="17" t="s">
        <v>78</v>
      </c>
      <c r="C51" s="17" t="s">
        <v>31</v>
      </c>
      <c r="D51" s="24" t="s">
        <v>187</v>
      </c>
      <c r="E51" s="49">
        <v>0</v>
      </c>
      <c r="F51" s="42">
        <v>2.9749999999999996</v>
      </c>
      <c r="G51" s="42">
        <v>2.4500000000000002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50"/>
      <c r="Q51" s="42">
        <v>4.4625000000000004</v>
      </c>
      <c r="R51" s="22">
        <f t="shared" ref="R51:R56" si="3">SUM(E51:Q51)</f>
        <v>9.8874999999999993</v>
      </c>
    </row>
    <row r="52" spans="1:18" ht="15" customHeight="1" x14ac:dyDescent="0.3">
      <c r="A52" s="41" t="s">
        <v>100</v>
      </c>
      <c r="B52" s="17" t="s">
        <v>92</v>
      </c>
      <c r="C52" s="17" t="s">
        <v>65</v>
      </c>
      <c r="D52" s="24" t="s">
        <v>187</v>
      </c>
      <c r="E52" s="48">
        <v>2.9749999999999996</v>
      </c>
      <c r="F52" s="49">
        <v>0</v>
      </c>
      <c r="G52" s="42">
        <v>2.9750000000000001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50"/>
      <c r="Q52" s="42">
        <v>3.6749999999999998</v>
      </c>
      <c r="R52" s="22">
        <f t="shared" si="3"/>
        <v>9.625</v>
      </c>
    </row>
    <row r="53" spans="1:18" ht="15" customHeight="1" x14ac:dyDescent="0.3">
      <c r="A53" s="14" t="s">
        <v>101</v>
      </c>
      <c r="B53" s="55" t="s">
        <v>241</v>
      </c>
      <c r="C53" s="55" t="s">
        <v>65</v>
      </c>
      <c r="D53" s="56" t="s">
        <v>187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8">
        <v>1.4875</v>
      </c>
      <c r="L53" s="57">
        <v>0</v>
      </c>
      <c r="M53" s="57">
        <v>0</v>
      </c>
      <c r="N53" s="57">
        <v>0</v>
      </c>
      <c r="O53" s="57">
        <v>0</v>
      </c>
      <c r="P53" s="57">
        <v>0</v>
      </c>
      <c r="Q53" s="58">
        <v>3.15</v>
      </c>
      <c r="R53" s="122">
        <f t="shared" si="3"/>
        <v>4.6375000000000002</v>
      </c>
    </row>
    <row r="54" spans="1:18" ht="15" customHeight="1" x14ac:dyDescent="0.3">
      <c r="A54" s="14" t="s">
        <v>102</v>
      </c>
      <c r="B54" s="55" t="s">
        <v>76</v>
      </c>
      <c r="C54" s="55" t="s">
        <v>55</v>
      </c>
      <c r="D54" s="56" t="s">
        <v>187</v>
      </c>
      <c r="E54" s="61">
        <v>2.4499999999999997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57">
        <v>0</v>
      </c>
      <c r="Q54" s="57">
        <v>0</v>
      </c>
      <c r="R54" s="122">
        <f t="shared" si="3"/>
        <v>2.4499999999999997</v>
      </c>
    </row>
    <row r="55" spans="1:18" ht="15" customHeight="1" x14ac:dyDescent="0.3">
      <c r="A55" s="14" t="s">
        <v>103</v>
      </c>
      <c r="B55" s="55" t="s">
        <v>79</v>
      </c>
      <c r="C55" s="55" t="s">
        <v>80</v>
      </c>
      <c r="D55" s="56" t="s">
        <v>187</v>
      </c>
      <c r="E55" s="57">
        <v>0</v>
      </c>
      <c r="F55" s="57">
        <v>0</v>
      </c>
      <c r="G55" s="63">
        <v>2.1</v>
      </c>
      <c r="H55" s="57">
        <v>0</v>
      </c>
      <c r="I55" s="57">
        <v>0</v>
      </c>
      <c r="J55" s="57">
        <v>0</v>
      </c>
      <c r="K55" s="57">
        <v>0</v>
      </c>
      <c r="L55" s="57">
        <v>0</v>
      </c>
      <c r="M55" s="57">
        <v>0</v>
      </c>
      <c r="N55" s="57">
        <v>0</v>
      </c>
      <c r="O55" s="57">
        <v>0</v>
      </c>
      <c r="P55" s="57">
        <v>0</v>
      </c>
      <c r="Q55" s="57">
        <v>0</v>
      </c>
      <c r="R55" s="122">
        <f t="shared" si="3"/>
        <v>2.1</v>
      </c>
    </row>
    <row r="56" spans="1:18" ht="15" customHeight="1" x14ac:dyDescent="0.3">
      <c r="A56" s="14" t="s">
        <v>104</v>
      </c>
      <c r="B56" s="55" t="s">
        <v>90</v>
      </c>
      <c r="C56" s="55" t="s">
        <v>91</v>
      </c>
      <c r="D56" s="56" t="s">
        <v>187</v>
      </c>
      <c r="E56" s="61">
        <v>2.0999999999999996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Q56" s="57">
        <v>0</v>
      </c>
      <c r="R56" s="122">
        <f t="shared" si="3"/>
        <v>2.0999999999999996</v>
      </c>
    </row>
    <row r="57" spans="1:18" ht="15" customHeight="1" x14ac:dyDescent="0.3">
      <c r="A57" s="14"/>
      <c r="B57" s="26"/>
      <c r="C57" s="26"/>
      <c r="D57" s="12"/>
      <c r="E57" s="51"/>
      <c r="F57" s="46"/>
      <c r="G57" s="46"/>
      <c r="H57" s="46"/>
      <c r="I57" s="46"/>
      <c r="J57" s="46"/>
      <c r="K57" s="46"/>
      <c r="L57" s="46"/>
      <c r="M57" s="47"/>
      <c r="N57" s="47"/>
      <c r="O57" s="47"/>
      <c r="P57" s="47"/>
      <c r="Q57" s="46"/>
      <c r="R57" s="53"/>
    </row>
    <row r="58" spans="1:18" ht="15" customHeight="1" x14ac:dyDescent="0.3">
      <c r="A58" s="1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4"/>
      <c r="R58" s="52"/>
    </row>
    <row r="59" spans="1:18" ht="15" customHeight="1" x14ac:dyDescent="0.3">
      <c r="A59" s="39" t="s">
        <v>98</v>
      </c>
      <c r="B59" s="17" t="s">
        <v>69</v>
      </c>
      <c r="C59" s="17" t="s">
        <v>31</v>
      </c>
      <c r="D59" s="24" t="s">
        <v>182</v>
      </c>
      <c r="E59" s="49">
        <v>0</v>
      </c>
      <c r="F59" s="49">
        <v>0</v>
      </c>
      <c r="G59" s="42">
        <v>5.25</v>
      </c>
      <c r="H59" s="42">
        <v>5.25</v>
      </c>
      <c r="I59" s="49">
        <v>0</v>
      </c>
      <c r="J59" s="84">
        <v>0</v>
      </c>
      <c r="K59" s="49">
        <v>0</v>
      </c>
      <c r="L59" s="49">
        <v>0</v>
      </c>
      <c r="M59" s="49">
        <v>0</v>
      </c>
      <c r="N59" s="50">
        <v>24.5</v>
      </c>
      <c r="O59" s="49">
        <v>0</v>
      </c>
      <c r="P59" s="49">
        <v>0</v>
      </c>
      <c r="Q59" s="42">
        <v>6.6937499999999996</v>
      </c>
      <c r="R59" s="22">
        <f t="shared" ref="R59:R77" si="4">SUM(E59:Q59)</f>
        <v>41.693750000000001</v>
      </c>
    </row>
    <row r="60" spans="1:18" ht="15" customHeight="1" x14ac:dyDescent="0.3">
      <c r="A60" s="40" t="s">
        <v>99</v>
      </c>
      <c r="B60" s="17" t="s">
        <v>118</v>
      </c>
      <c r="C60" s="17" t="s">
        <v>68</v>
      </c>
      <c r="D60" s="24" t="s">
        <v>182</v>
      </c>
      <c r="E60" s="48">
        <v>4.4625000000000004</v>
      </c>
      <c r="F60" s="49">
        <v>0</v>
      </c>
      <c r="G60" s="42">
        <v>3.6749999999999998</v>
      </c>
      <c r="H60" s="49">
        <v>0</v>
      </c>
      <c r="I60" s="42">
        <v>1.75</v>
      </c>
      <c r="J60" s="84">
        <v>0</v>
      </c>
      <c r="K60" s="42">
        <v>2.2312500000000002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2">
        <v>5.5125000000000002</v>
      </c>
      <c r="R60" s="22">
        <f t="shared" ref="R60:R76" si="5">SUM(E60:Q60)</f>
        <v>17.631249999999998</v>
      </c>
    </row>
    <row r="61" spans="1:18" ht="15" customHeight="1" x14ac:dyDescent="0.3">
      <c r="A61" s="41" t="s">
        <v>100</v>
      </c>
      <c r="B61" s="17" t="s">
        <v>82</v>
      </c>
      <c r="C61" s="17" t="s">
        <v>83</v>
      </c>
      <c r="D61" s="24" t="s">
        <v>182</v>
      </c>
      <c r="E61" s="48">
        <v>3.6750000000000003</v>
      </c>
      <c r="F61" s="42">
        <v>2.9749999999999996</v>
      </c>
      <c r="G61" s="42">
        <v>3.15</v>
      </c>
      <c r="H61" s="49">
        <v>0</v>
      </c>
      <c r="I61" s="49">
        <v>0</v>
      </c>
      <c r="J61" s="84">
        <v>0</v>
      </c>
      <c r="K61" s="84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2">
        <v>4.7249999999999996</v>
      </c>
      <c r="R61" s="22">
        <f t="shared" si="5"/>
        <v>14.525</v>
      </c>
    </row>
    <row r="62" spans="1:18" ht="15" customHeight="1" x14ac:dyDescent="0.3">
      <c r="A62" s="14" t="s">
        <v>101</v>
      </c>
      <c r="B62" s="17" t="s">
        <v>75</v>
      </c>
      <c r="C62" s="17" t="s">
        <v>34</v>
      </c>
      <c r="D62" s="24" t="s">
        <v>182</v>
      </c>
      <c r="E62" s="48">
        <v>3.1500000000000004</v>
      </c>
      <c r="F62" s="42">
        <v>2.0999999999999996</v>
      </c>
      <c r="G62" s="42">
        <v>2.3625000000000003</v>
      </c>
      <c r="H62" s="49">
        <v>0</v>
      </c>
      <c r="I62" s="42">
        <v>1.4875</v>
      </c>
      <c r="J62" s="84">
        <v>0</v>
      </c>
      <c r="K62" s="84">
        <v>0</v>
      </c>
      <c r="L62" s="49">
        <v>0</v>
      </c>
      <c r="M62" s="49">
        <v>0</v>
      </c>
      <c r="N62" s="49">
        <v>0</v>
      </c>
      <c r="O62" s="49">
        <v>0</v>
      </c>
      <c r="P62" s="50"/>
      <c r="Q62" s="42">
        <v>3.3468749999999998</v>
      </c>
      <c r="R62" s="22">
        <f t="shared" si="5"/>
        <v>12.446875000000002</v>
      </c>
    </row>
    <row r="63" spans="1:18" ht="15" customHeight="1" x14ac:dyDescent="0.3">
      <c r="A63" s="14" t="s">
        <v>102</v>
      </c>
      <c r="B63" s="94" t="s">
        <v>235</v>
      </c>
      <c r="C63" s="94" t="s">
        <v>237</v>
      </c>
      <c r="D63" s="95" t="s">
        <v>182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5">
        <v>1.8374999999999999</v>
      </c>
      <c r="L63" s="84">
        <v>0</v>
      </c>
      <c r="M63" s="84">
        <v>0</v>
      </c>
      <c r="N63" s="84">
        <v>0</v>
      </c>
      <c r="O63" s="84">
        <v>0</v>
      </c>
      <c r="P63" s="86"/>
      <c r="Q63" s="85">
        <v>7.875</v>
      </c>
      <c r="R63" s="120">
        <f t="shared" si="5"/>
        <v>9.7125000000000004</v>
      </c>
    </row>
    <row r="64" spans="1:18" ht="15" customHeight="1" x14ac:dyDescent="0.3">
      <c r="A64" s="14" t="s">
        <v>103</v>
      </c>
      <c r="B64" s="17" t="s">
        <v>127</v>
      </c>
      <c r="C64" s="17" t="s">
        <v>36</v>
      </c>
      <c r="D64" s="24" t="s">
        <v>198</v>
      </c>
      <c r="E64" s="49">
        <v>0</v>
      </c>
      <c r="F64" s="42">
        <v>3.5</v>
      </c>
      <c r="G64" s="42">
        <v>2.625</v>
      </c>
      <c r="H64" s="49">
        <v>0</v>
      </c>
      <c r="I64" s="49">
        <v>0</v>
      </c>
      <c r="J64" s="84">
        <v>0</v>
      </c>
      <c r="K64" s="42">
        <v>1.575</v>
      </c>
      <c r="L64" s="49">
        <v>0</v>
      </c>
      <c r="M64" s="49">
        <v>0</v>
      </c>
      <c r="N64" s="49">
        <v>0</v>
      </c>
      <c r="O64" s="49">
        <v>0</v>
      </c>
      <c r="P64" s="50"/>
      <c r="Q64" s="49">
        <v>0</v>
      </c>
      <c r="R64" s="22">
        <f t="shared" si="5"/>
        <v>7.7</v>
      </c>
    </row>
    <row r="65" spans="1:18" ht="15" customHeight="1" x14ac:dyDescent="0.3">
      <c r="A65" s="14" t="s">
        <v>104</v>
      </c>
      <c r="B65" s="17" t="s">
        <v>73</v>
      </c>
      <c r="C65" s="17" t="s">
        <v>74</v>
      </c>
      <c r="D65" s="24" t="s">
        <v>182</v>
      </c>
      <c r="E65" s="49">
        <v>0</v>
      </c>
      <c r="F65" s="42">
        <v>2.4499999999999997</v>
      </c>
      <c r="G65" s="42">
        <v>4.4625000000000004</v>
      </c>
      <c r="H65" s="49">
        <v>0</v>
      </c>
      <c r="I65" s="49">
        <v>0</v>
      </c>
      <c r="J65" s="84">
        <v>0</v>
      </c>
      <c r="K65" s="84">
        <v>0</v>
      </c>
      <c r="L65" s="49">
        <v>0</v>
      </c>
      <c r="M65" s="49">
        <v>0</v>
      </c>
      <c r="N65" s="49">
        <v>0</v>
      </c>
      <c r="O65" s="49">
        <v>0</v>
      </c>
      <c r="P65" s="50"/>
      <c r="Q65" s="49">
        <v>0</v>
      </c>
      <c r="R65" s="22">
        <f t="shared" si="5"/>
        <v>6.9124999999999996</v>
      </c>
    </row>
    <row r="66" spans="1:18" ht="15" customHeight="1" x14ac:dyDescent="0.3">
      <c r="A66" s="14" t="s">
        <v>105</v>
      </c>
      <c r="B66" s="55" t="s">
        <v>204</v>
      </c>
      <c r="C66" s="55" t="s">
        <v>208</v>
      </c>
      <c r="D66" s="56" t="s">
        <v>182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8">
        <v>1.575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57">
        <v>0</v>
      </c>
      <c r="Q66" s="58">
        <v>3.9375</v>
      </c>
      <c r="R66" s="122">
        <f t="shared" si="5"/>
        <v>5.5125000000000002</v>
      </c>
    </row>
    <row r="67" spans="1:18" ht="15" customHeight="1" x14ac:dyDescent="0.3">
      <c r="A67" s="14" t="s">
        <v>106</v>
      </c>
      <c r="B67" s="55" t="s">
        <v>236</v>
      </c>
      <c r="C67" s="62" t="s">
        <v>36</v>
      </c>
      <c r="D67" s="56" t="s">
        <v>182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8">
        <v>1.3125</v>
      </c>
      <c r="L67" s="57">
        <v>0</v>
      </c>
      <c r="M67" s="57">
        <v>0</v>
      </c>
      <c r="N67" s="57">
        <v>0</v>
      </c>
      <c r="O67" s="57">
        <v>0</v>
      </c>
      <c r="P67" s="57">
        <v>0</v>
      </c>
      <c r="Q67" s="58">
        <v>3.7406250000000001</v>
      </c>
      <c r="R67" s="122">
        <f t="shared" si="5"/>
        <v>5.0531249999999996</v>
      </c>
    </row>
    <row r="68" spans="1:18" ht="15" customHeight="1" x14ac:dyDescent="0.3">
      <c r="A68" s="14" t="s">
        <v>107</v>
      </c>
      <c r="B68" s="55" t="s">
        <v>206</v>
      </c>
      <c r="C68" s="55" t="s">
        <v>208</v>
      </c>
      <c r="D68" s="56" t="s">
        <v>182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8">
        <v>1.1812499999999999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57">
        <v>0</v>
      </c>
      <c r="Q68" s="58">
        <v>3.5437500000000002</v>
      </c>
      <c r="R68" s="122">
        <f t="shared" si="5"/>
        <v>4.7249999999999996</v>
      </c>
    </row>
    <row r="69" spans="1:18" ht="15" customHeight="1" x14ac:dyDescent="0.3">
      <c r="A69" s="14" t="s">
        <v>108</v>
      </c>
      <c r="B69" s="55" t="s">
        <v>149</v>
      </c>
      <c r="C69" s="55" t="s">
        <v>150</v>
      </c>
      <c r="D69" s="56" t="s">
        <v>182</v>
      </c>
      <c r="E69" s="57">
        <v>0</v>
      </c>
      <c r="F69" s="57">
        <v>0</v>
      </c>
      <c r="G69" s="57">
        <v>0</v>
      </c>
      <c r="H69" s="58">
        <v>4.4625000000000004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>
        <v>0</v>
      </c>
      <c r="Q69" s="57">
        <v>0</v>
      </c>
      <c r="R69" s="122">
        <f t="shared" si="5"/>
        <v>4.4625000000000004</v>
      </c>
    </row>
    <row r="70" spans="1:18" ht="15" customHeight="1" x14ac:dyDescent="0.3">
      <c r="A70" s="14" t="s">
        <v>109</v>
      </c>
      <c r="B70" s="55" t="s">
        <v>152</v>
      </c>
      <c r="C70" s="55" t="s">
        <v>153</v>
      </c>
      <c r="D70" s="56" t="s">
        <v>182</v>
      </c>
      <c r="E70" s="57">
        <v>0</v>
      </c>
      <c r="F70" s="57">
        <v>0</v>
      </c>
      <c r="G70" s="57">
        <v>0</v>
      </c>
      <c r="H70" s="58">
        <v>2.625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57">
        <v>0</v>
      </c>
      <c r="Q70" s="57">
        <v>0</v>
      </c>
      <c r="R70" s="122">
        <f t="shared" si="5"/>
        <v>2.625</v>
      </c>
    </row>
    <row r="71" spans="1:18" ht="15" customHeight="1" x14ac:dyDescent="0.3">
      <c r="A71" s="14" t="s">
        <v>110</v>
      </c>
      <c r="B71" s="55" t="s">
        <v>200</v>
      </c>
      <c r="C71" s="96" t="s">
        <v>201</v>
      </c>
      <c r="D71" s="56" t="s">
        <v>182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8">
        <v>2.625</v>
      </c>
      <c r="K71" s="57">
        <v>0</v>
      </c>
      <c r="L71" s="57">
        <v>0</v>
      </c>
      <c r="M71" s="57">
        <v>0</v>
      </c>
      <c r="N71" s="57">
        <v>0</v>
      </c>
      <c r="O71" s="57">
        <v>0</v>
      </c>
      <c r="P71" s="57">
        <v>0</v>
      </c>
      <c r="Q71" s="57">
        <v>0</v>
      </c>
      <c r="R71" s="122">
        <f t="shared" si="5"/>
        <v>2.625</v>
      </c>
    </row>
    <row r="72" spans="1:18" ht="15" customHeight="1" x14ac:dyDescent="0.3">
      <c r="A72" s="14" t="s">
        <v>111</v>
      </c>
      <c r="B72" s="55" t="s">
        <v>92</v>
      </c>
      <c r="C72" s="55" t="s">
        <v>150</v>
      </c>
      <c r="D72" s="56" t="s">
        <v>182</v>
      </c>
      <c r="E72" s="57">
        <v>0</v>
      </c>
      <c r="F72" s="57">
        <v>0</v>
      </c>
      <c r="G72" s="57">
        <v>0</v>
      </c>
      <c r="H72" s="58">
        <v>2.4937499999999999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57">
        <v>0</v>
      </c>
      <c r="Q72" s="57">
        <v>0</v>
      </c>
      <c r="R72" s="122">
        <f t="shared" si="5"/>
        <v>2.4937499999999999</v>
      </c>
    </row>
    <row r="73" spans="1:18" ht="15" customHeight="1" x14ac:dyDescent="0.3">
      <c r="A73" s="14" t="s">
        <v>112</v>
      </c>
      <c r="B73" s="55" t="s">
        <v>202</v>
      </c>
      <c r="C73" s="55" t="s">
        <v>153</v>
      </c>
      <c r="D73" s="56" t="s">
        <v>182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2.2312500000000002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v>0</v>
      </c>
      <c r="R73" s="122">
        <f t="shared" si="5"/>
        <v>2.2312500000000002</v>
      </c>
    </row>
    <row r="74" spans="1:18" ht="15" customHeight="1" x14ac:dyDescent="0.3">
      <c r="A74" s="14" t="s">
        <v>160</v>
      </c>
      <c r="B74" s="55" t="s">
        <v>203</v>
      </c>
      <c r="C74" s="55" t="s">
        <v>201</v>
      </c>
      <c r="D74" s="56" t="s">
        <v>182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1.8374999999999999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57">
        <v>0</v>
      </c>
      <c r="Q74" s="57">
        <v>0</v>
      </c>
      <c r="R74" s="122">
        <f t="shared" si="5"/>
        <v>1.8374999999999999</v>
      </c>
    </row>
    <row r="75" spans="1:18" ht="15" customHeight="1" x14ac:dyDescent="0.3">
      <c r="A75" s="14" t="s">
        <v>161</v>
      </c>
      <c r="B75" s="55" t="s">
        <v>128</v>
      </c>
      <c r="C75" s="55" t="s">
        <v>129</v>
      </c>
      <c r="D75" s="56" t="s">
        <v>182</v>
      </c>
      <c r="E75" s="57">
        <v>0</v>
      </c>
      <c r="F75" s="58">
        <v>1.75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  <c r="N75" s="57">
        <v>0</v>
      </c>
      <c r="O75" s="57">
        <v>0</v>
      </c>
      <c r="P75" s="57">
        <v>0</v>
      </c>
      <c r="Q75" s="57">
        <v>0</v>
      </c>
      <c r="R75" s="122">
        <f t="shared" si="5"/>
        <v>1.75</v>
      </c>
    </row>
    <row r="76" spans="1:18" ht="15" customHeight="1" x14ac:dyDescent="0.3">
      <c r="A76" s="14" t="s">
        <v>215</v>
      </c>
      <c r="B76" s="55" t="s">
        <v>205</v>
      </c>
      <c r="C76" s="55" t="s">
        <v>209</v>
      </c>
      <c r="D76" s="56" t="s">
        <v>182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8">
        <v>1.3125</v>
      </c>
      <c r="K76" s="57">
        <v>0</v>
      </c>
      <c r="L76" s="57">
        <v>0</v>
      </c>
      <c r="M76" s="57">
        <v>0</v>
      </c>
      <c r="N76" s="57">
        <v>0</v>
      </c>
      <c r="O76" s="57">
        <v>0</v>
      </c>
      <c r="P76" s="57">
        <v>0</v>
      </c>
      <c r="Q76" s="57">
        <v>0</v>
      </c>
      <c r="R76" s="122">
        <f t="shared" si="5"/>
        <v>1.3125</v>
      </c>
    </row>
    <row r="77" spans="1:18" ht="15" customHeight="1" x14ac:dyDescent="0.3">
      <c r="A77" s="14" t="s">
        <v>216</v>
      </c>
      <c r="B77" s="97" t="s">
        <v>207</v>
      </c>
      <c r="C77" s="55" t="s">
        <v>210</v>
      </c>
      <c r="D77" s="56" t="s">
        <v>182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8">
        <v>1.1156250000000001</v>
      </c>
      <c r="K77" s="57">
        <v>0</v>
      </c>
      <c r="L77" s="57">
        <v>0</v>
      </c>
      <c r="M77" s="57">
        <v>0</v>
      </c>
      <c r="N77" s="57">
        <v>0</v>
      </c>
      <c r="O77" s="57">
        <v>0</v>
      </c>
      <c r="P77" s="57">
        <v>0</v>
      </c>
      <c r="Q77" s="57">
        <v>0</v>
      </c>
      <c r="R77" s="122">
        <f t="shared" si="4"/>
        <v>1.1156250000000001</v>
      </c>
    </row>
    <row r="78" spans="1:18" ht="15" customHeight="1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</row>
    <row r="79" spans="1:18" ht="15" customHeight="1" x14ac:dyDescent="0.3">
      <c r="A79" s="39" t="s">
        <v>98</v>
      </c>
      <c r="B79" s="94" t="s">
        <v>84</v>
      </c>
      <c r="C79" s="94" t="s">
        <v>85</v>
      </c>
      <c r="D79" s="95" t="s">
        <v>197</v>
      </c>
      <c r="E79" s="102">
        <v>2.625</v>
      </c>
      <c r="F79" s="84">
        <v>0</v>
      </c>
      <c r="G79" s="85">
        <v>2.4937499999999999</v>
      </c>
      <c r="H79" s="85">
        <v>3.15</v>
      </c>
      <c r="I79" s="85">
        <v>1.75</v>
      </c>
      <c r="J79" s="85">
        <v>1.246875</v>
      </c>
      <c r="K79" s="84">
        <v>0</v>
      </c>
      <c r="L79" s="85">
        <v>4.2874999999999996</v>
      </c>
      <c r="M79" s="103">
        <v>5.2062499999999998</v>
      </c>
      <c r="N79" s="103">
        <v>6.125</v>
      </c>
      <c r="O79" s="84">
        <v>0</v>
      </c>
      <c r="P79" s="103"/>
      <c r="Q79" s="85">
        <v>5.25</v>
      </c>
      <c r="R79" s="120">
        <f>SUM(E79:Q79)</f>
        <v>32.134374999999999</v>
      </c>
    </row>
    <row r="80" spans="1:18" ht="15" customHeight="1" x14ac:dyDescent="0.3">
      <c r="A80" s="40" t="s">
        <v>99</v>
      </c>
      <c r="B80" s="94" t="s">
        <v>117</v>
      </c>
      <c r="C80" s="94" t="s">
        <v>91</v>
      </c>
      <c r="D80" s="95" t="s">
        <v>197</v>
      </c>
      <c r="E80" s="102">
        <v>5.25</v>
      </c>
      <c r="F80" s="84">
        <v>0</v>
      </c>
      <c r="G80" s="84">
        <v>0</v>
      </c>
      <c r="H80" s="84">
        <v>0</v>
      </c>
      <c r="I80" s="84">
        <v>0</v>
      </c>
      <c r="J80" s="84">
        <v>0</v>
      </c>
      <c r="K80" s="85">
        <v>2.625</v>
      </c>
      <c r="L80" s="85">
        <v>6.125</v>
      </c>
      <c r="M80" s="103">
        <v>6.125</v>
      </c>
      <c r="N80" s="84">
        <v>0</v>
      </c>
      <c r="O80" s="84">
        <v>0</v>
      </c>
      <c r="P80" s="84">
        <v>0</v>
      </c>
      <c r="Q80" s="84">
        <v>0</v>
      </c>
      <c r="R80" s="120">
        <f>SUM(E80:Q80)</f>
        <v>20.125</v>
      </c>
    </row>
    <row r="81" spans="1:18" ht="15" customHeight="1" x14ac:dyDescent="0.3">
      <c r="A81" s="14"/>
      <c r="E81" s="44"/>
      <c r="F81" s="44"/>
      <c r="G81" s="44"/>
      <c r="H81" s="44"/>
      <c r="I81" s="44"/>
      <c r="J81" s="44"/>
      <c r="K81" s="44"/>
      <c r="L81" s="44"/>
      <c r="M81" s="45"/>
      <c r="N81" s="45"/>
      <c r="O81" s="45"/>
      <c r="P81" s="45"/>
      <c r="Q81" s="44"/>
      <c r="R81" s="52"/>
    </row>
    <row r="82" spans="1:18" ht="15" customHeight="1" x14ac:dyDescent="0.3">
      <c r="A82" s="39" t="s">
        <v>98</v>
      </c>
      <c r="B82" s="55" t="s">
        <v>130</v>
      </c>
      <c r="C82" s="55" t="s">
        <v>131</v>
      </c>
      <c r="D82" s="56" t="s">
        <v>198</v>
      </c>
      <c r="E82" s="57">
        <v>0</v>
      </c>
      <c r="F82" s="58">
        <v>3.5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49">
        <v>0</v>
      </c>
      <c r="P82" s="49">
        <v>0</v>
      </c>
      <c r="Q82" s="58">
        <v>4.4625000000000004</v>
      </c>
      <c r="R82" s="122">
        <f t="shared" ref="R82" si="6">SUM(E82:Q82)</f>
        <v>7.9625000000000004</v>
      </c>
    </row>
    <row r="83" spans="1:18" ht="15" customHeight="1" x14ac:dyDescent="0.3">
      <c r="A83" s="40" t="s">
        <v>99</v>
      </c>
      <c r="B83" s="55" t="s">
        <v>127</v>
      </c>
      <c r="C83" s="55" t="s">
        <v>36</v>
      </c>
      <c r="D83" s="56" t="s">
        <v>198</v>
      </c>
      <c r="E83" s="57">
        <v>0</v>
      </c>
      <c r="F83" s="57">
        <v>0</v>
      </c>
      <c r="G83" s="57">
        <v>0</v>
      </c>
      <c r="H83" s="58">
        <v>3.5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57">
        <v>0</v>
      </c>
      <c r="O83" s="49">
        <v>0</v>
      </c>
      <c r="P83" s="49">
        <v>0</v>
      </c>
      <c r="Q83" s="58">
        <v>5.25</v>
      </c>
      <c r="R83" s="122">
        <f>SUM(E83:Q83)</f>
        <v>8.75</v>
      </c>
    </row>
    <row r="84" spans="1:18" ht="15" customHeight="1" x14ac:dyDescent="0.3">
      <c r="A84" s="41" t="s">
        <v>100</v>
      </c>
      <c r="B84" s="55" t="s">
        <v>95</v>
      </c>
      <c r="C84" s="55" t="s">
        <v>74</v>
      </c>
      <c r="D84" s="56" t="s">
        <v>198</v>
      </c>
      <c r="E84" s="57">
        <v>0</v>
      </c>
      <c r="F84" s="58">
        <v>2.4499999999999997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7">
        <v>0</v>
      </c>
      <c r="O84" s="49">
        <v>0</v>
      </c>
      <c r="P84" s="49">
        <v>0</v>
      </c>
      <c r="Q84" s="58">
        <v>3.6749999999999998</v>
      </c>
      <c r="R84" s="122">
        <f>SUM(E84:Q84)</f>
        <v>6.125</v>
      </c>
    </row>
    <row r="85" spans="1:18" ht="15" customHeight="1" x14ac:dyDescent="0.3">
      <c r="A85" s="14" t="s">
        <v>101</v>
      </c>
      <c r="B85" s="62" t="s">
        <v>159</v>
      </c>
      <c r="C85" s="62" t="s">
        <v>150</v>
      </c>
      <c r="D85" s="56" t="s">
        <v>198</v>
      </c>
      <c r="E85" s="57">
        <v>0</v>
      </c>
      <c r="F85" s="57">
        <v>0</v>
      </c>
      <c r="G85" s="57">
        <v>0</v>
      </c>
      <c r="H85" s="58">
        <v>2.9750000000000001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7">
        <v>0</v>
      </c>
      <c r="O85" s="49">
        <v>0</v>
      </c>
      <c r="P85" s="49">
        <v>0</v>
      </c>
      <c r="Q85" s="49">
        <v>0</v>
      </c>
      <c r="R85" s="122">
        <f>SUM(E85:Q85)</f>
        <v>2.9750000000000001</v>
      </c>
    </row>
    <row r="86" spans="1:18" ht="15" customHeight="1" x14ac:dyDescent="0.3">
      <c r="A86" s="14" t="s">
        <v>102</v>
      </c>
      <c r="B86" s="55" t="s">
        <v>94</v>
      </c>
      <c r="C86" s="55" t="s">
        <v>74</v>
      </c>
      <c r="D86" s="56" t="s">
        <v>198</v>
      </c>
      <c r="E86" s="57">
        <v>0</v>
      </c>
      <c r="F86" s="58">
        <v>2.9749999999999996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7">
        <v>0</v>
      </c>
      <c r="O86" s="49">
        <v>0</v>
      </c>
      <c r="P86" s="49">
        <v>0</v>
      </c>
      <c r="Q86" s="49">
        <v>0</v>
      </c>
      <c r="R86" s="122">
        <f>SUM(E86:Q86)</f>
        <v>2.9749999999999996</v>
      </c>
    </row>
    <row r="87" spans="1:18" ht="15" customHeight="1" x14ac:dyDescent="0.3">
      <c r="A87" s="14" t="s">
        <v>103</v>
      </c>
      <c r="B87" s="55" t="s">
        <v>211</v>
      </c>
      <c r="C87" s="55" t="s">
        <v>212</v>
      </c>
      <c r="D87" s="56" t="s">
        <v>198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8">
        <v>1.75</v>
      </c>
      <c r="K87" s="57">
        <v>0</v>
      </c>
      <c r="L87" s="57">
        <v>0</v>
      </c>
      <c r="M87" s="57">
        <v>0</v>
      </c>
      <c r="N87" s="57">
        <v>0</v>
      </c>
      <c r="O87" s="49">
        <v>0</v>
      </c>
      <c r="P87" s="49">
        <v>0</v>
      </c>
      <c r="Q87" s="49">
        <v>0</v>
      </c>
      <c r="R87" s="122">
        <f>SUM(E87:Q87)</f>
        <v>1.75</v>
      </c>
    </row>
    <row r="88" spans="1:18" ht="15" customHeight="1" x14ac:dyDescent="0.3"/>
    <row r="89" spans="1:18" ht="15" customHeight="1" x14ac:dyDescent="0.3">
      <c r="A89" s="39" t="s">
        <v>98</v>
      </c>
      <c r="B89" s="94" t="s">
        <v>248</v>
      </c>
      <c r="C89" s="94" t="s">
        <v>36</v>
      </c>
      <c r="D89" s="95" t="s">
        <v>245</v>
      </c>
      <c r="E89" s="84">
        <v>0</v>
      </c>
      <c r="F89" s="84">
        <v>0</v>
      </c>
      <c r="G89" s="85">
        <v>3.5</v>
      </c>
      <c r="H89" s="85">
        <v>3.5</v>
      </c>
      <c r="I89" s="84">
        <v>0</v>
      </c>
      <c r="J89" s="84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6"/>
      <c r="Q89" s="85">
        <v>3.6749999999999998</v>
      </c>
      <c r="R89" s="120">
        <f>SUM(E89:Q89)</f>
        <v>10.675000000000001</v>
      </c>
    </row>
    <row r="90" spans="1:18" ht="15" customHeight="1" x14ac:dyDescent="0.3">
      <c r="A90" s="40" t="s">
        <v>99</v>
      </c>
      <c r="B90" s="94" t="s">
        <v>243</v>
      </c>
      <c r="C90" s="94" t="s">
        <v>234</v>
      </c>
      <c r="D90" s="95" t="s">
        <v>245</v>
      </c>
      <c r="E90" s="85">
        <v>3.5</v>
      </c>
      <c r="F90" s="84"/>
      <c r="G90" s="84">
        <v>0</v>
      </c>
      <c r="H90" s="84">
        <v>0</v>
      </c>
      <c r="I90" s="84">
        <v>0</v>
      </c>
      <c r="J90" s="84">
        <v>0</v>
      </c>
      <c r="K90" s="85">
        <v>1.4875</v>
      </c>
      <c r="L90" s="84">
        <v>0</v>
      </c>
      <c r="M90" s="84">
        <v>0</v>
      </c>
      <c r="N90" s="84">
        <v>0</v>
      </c>
      <c r="O90" s="84">
        <v>0</v>
      </c>
      <c r="P90" s="84">
        <v>0</v>
      </c>
      <c r="Q90" s="85">
        <v>4.4625000000000004</v>
      </c>
      <c r="R90" s="120">
        <f>SUM(E90:Q90)</f>
        <v>9.4499999999999993</v>
      </c>
    </row>
    <row r="91" spans="1:18" ht="15" customHeight="1" x14ac:dyDescent="0.3">
      <c r="A91" s="41" t="s">
        <v>100</v>
      </c>
      <c r="B91" s="55" t="s">
        <v>242</v>
      </c>
      <c r="C91" s="62" t="s">
        <v>36</v>
      </c>
      <c r="D91" s="56" t="s">
        <v>245</v>
      </c>
      <c r="E91" s="57">
        <v>0</v>
      </c>
      <c r="F91" s="57">
        <v>0</v>
      </c>
      <c r="G91" s="57">
        <v>0</v>
      </c>
      <c r="H91" s="57">
        <v>0</v>
      </c>
      <c r="I91" s="57">
        <v>0</v>
      </c>
      <c r="J91" s="57">
        <v>0</v>
      </c>
      <c r="K91" s="58">
        <v>1.75</v>
      </c>
      <c r="L91" s="57">
        <v>0</v>
      </c>
      <c r="M91" s="57">
        <v>0</v>
      </c>
      <c r="N91" s="57">
        <v>0</v>
      </c>
      <c r="O91" s="57">
        <v>0</v>
      </c>
      <c r="P91" s="57">
        <v>0</v>
      </c>
      <c r="Q91" s="58">
        <v>5.25</v>
      </c>
      <c r="R91" s="122">
        <f>SUM(E91:Q91)</f>
        <v>7</v>
      </c>
    </row>
    <row r="92" spans="1:18" ht="15" customHeight="1" x14ac:dyDescent="0.3">
      <c r="A92" s="14" t="s">
        <v>101</v>
      </c>
      <c r="B92" s="55" t="s">
        <v>249</v>
      </c>
      <c r="C92" s="55" t="s">
        <v>250</v>
      </c>
      <c r="D92" s="56" t="s">
        <v>245</v>
      </c>
      <c r="E92" s="57">
        <v>0</v>
      </c>
      <c r="F92" s="57">
        <v>0</v>
      </c>
      <c r="G92" s="58">
        <v>2.9750000000000001</v>
      </c>
      <c r="H92" s="57">
        <v>0</v>
      </c>
      <c r="I92" s="57">
        <v>0</v>
      </c>
      <c r="J92" s="57">
        <v>0</v>
      </c>
      <c r="K92" s="57">
        <v>0</v>
      </c>
      <c r="L92" s="57">
        <v>0</v>
      </c>
      <c r="M92" s="57">
        <v>0</v>
      </c>
      <c r="N92" s="57">
        <v>0</v>
      </c>
      <c r="O92" s="57">
        <v>0</v>
      </c>
      <c r="P92" s="57">
        <v>0</v>
      </c>
      <c r="Q92" s="57">
        <v>0</v>
      </c>
      <c r="R92" s="122">
        <f>SUM(E92:Q92)</f>
        <v>2.9750000000000001</v>
      </c>
    </row>
    <row r="93" spans="1:18" ht="15" customHeight="1" x14ac:dyDescent="0.3"/>
    <row r="94" spans="1:18" ht="15" customHeight="1" x14ac:dyDescent="0.3"/>
    <row r="95" spans="1:18" ht="15" customHeight="1" x14ac:dyDescent="0.3"/>
    <row r="96" spans="1:18" ht="15" customHeight="1" x14ac:dyDescent="0.3"/>
  </sheetData>
  <sortState xmlns:xlrd2="http://schemas.microsoft.com/office/spreadsheetml/2017/richdata2" ref="B89:R92">
    <sortCondition descending="1" ref="R89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/>
  </sheetPr>
  <dimension ref="A2:S68"/>
  <sheetViews>
    <sheetView workbookViewId="0">
      <selection activeCell="E8" sqref="E8"/>
    </sheetView>
  </sheetViews>
  <sheetFormatPr defaultRowHeight="14.4" x14ac:dyDescent="0.3"/>
  <cols>
    <col min="3" max="3" width="19.5546875" customWidth="1"/>
    <col min="4" max="4" width="33" customWidth="1"/>
    <col min="15" max="15" width="14.6640625" customWidth="1"/>
    <col min="17" max="17" width="19.33203125" customWidth="1"/>
    <col min="18" max="18" width="13.88671875" customWidth="1"/>
  </cols>
  <sheetData>
    <row r="2" spans="1:18" ht="24" x14ac:dyDescent="0.3">
      <c r="A2" s="125" t="s">
        <v>115</v>
      </c>
      <c r="B2" s="15" t="s">
        <v>58</v>
      </c>
      <c r="C2" s="23" t="s">
        <v>59</v>
      </c>
      <c r="D2" s="23" t="s">
        <v>60</v>
      </c>
      <c r="E2" s="23" t="s">
        <v>89</v>
      </c>
      <c r="F2" s="23" t="s">
        <v>61</v>
      </c>
      <c r="G2" s="23" t="s">
        <v>9</v>
      </c>
      <c r="H2" s="23" t="s">
        <v>57</v>
      </c>
      <c r="I2" s="23" t="s">
        <v>5</v>
      </c>
      <c r="J2" s="23" t="s">
        <v>81</v>
      </c>
    </row>
    <row r="3" spans="1:18" ht="15" customHeight="1" x14ac:dyDescent="0.3">
      <c r="A3" s="125"/>
      <c r="B3" s="16">
        <v>1</v>
      </c>
      <c r="C3" s="94" t="s">
        <v>133</v>
      </c>
      <c r="D3" s="94" t="s">
        <v>31</v>
      </c>
      <c r="E3" s="95" t="s">
        <v>183</v>
      </c>
      <c r="F3" s="118">
        <v>658</v>
      </c>
      <c r="G3" s="119">
        <v>20</v>
      </c>
      <c r="H3" s="119">
        <v>0.17499999999999999</v>
      </c>
      <c r="I3" s="119">
        <v>3</v>
      </c>
      <c r="J3" s="22">
        <f>G3*H3*I3</f>
        <v>10.5</v>
      </c>
      <c r="N3" s="4" t="s">
        <v>8</v>
      </c>
      <c r="O3" t="s">
        <v>9</v>
      </c>
      <c r="Q3" s="4" t="s">
        <v>6</v>
      </c>
      <c r="R3" t="s">
        <v>7</v>
      </c>
    </row>
    <row r="4" spans="1:18" ht="15" customHeight="1" x14ac:dyDescent="0.3">
      <c r="A4" s="125"/>
      <c r="B4" s="20">
        <v>2</v>
      </c>
      <c r="C4" s="94" t="s">
        <v>229</v>
      </c>
      <c r="D4" s="94" t="s">
        <v>37</v>
      </c>
      <c r="E4" s="95" t="s">
        <v>183</v>
      </c>
      <c r="F4" s="118">
        <v>577</v>
      </c>
      <c r="G4" s="119">
        <v>17</v>
      </c>
      <c r="H4" s="119">
        <v>0.17499999999999999</v>
      </c>
      <c r="I4" s="119">
        <v>3</v>
      </c>
      <c r="J4" s="22">
        <f t="shared" ref="J4:J14" si="0">G4*H4*I4</f>
        <v>8.9249999999999989</v>
      </c>
      <c r="N4" s="9">
        <v>1</v>
      </c>
      <c r="O4" s="8">
        <v>20</v>
      </c>
      <c r="Q4" s="7" t="s">
        <v>13</v>
      </c>
      <c r="R4" s="8">
        <v>1</v>
      </c>
    </row>
    <row r="5" spans="1:18" ht="15" customHeight="1" x14ac:dyDescent="0.3">
      <c r="A5" s="125"/>
      <c r="B5" s="21">
        <v>3</v>
      </c>
      <c r="C5" s="94" t="s">
        <v>30</v>
      </c>
      <c r="D5" s="94" t="s">
        <v>31</v>
      </c>
      <c r="E5" s="95" t="s">
        <v>183</v>
      </c>
      <c r="F5" s="118">
        <v>570</v>
      </c>
      <c r="G5" s="119">
        <v>14</v>
      </c>
      <c r="H5" s="119">
        <v>0.17499999999999999</v>
      </c>
      <c r="I5" s="119">
        <v>3</v>
      </c>
      <c r="J5" s="22">
        <f t="shared" ref="J5" si="1">G5*H5*I5</f>
        <v>7.35</v>
      </c>
      <c r="N5" s="9">
        <v>2</v>
      </c>
      <c r="O5" s="8">
        <v>17</v>
      </c>
      <c r="Q5" s="10" t="s">
        <v>14</v>
      </c>
      <c r="R5" s="8">
        <v>0.7</v>
      </c>
    </row>
    <row r="6" spans="1:18" ht="15" customHeight="1" x14ac:dyDescent="0.3">
      <c r="A6" s="125"/>
      <c r="B6" s="19">
        <v>4</v>
      </c>
      <c r="C6" s="94" t="s">
        <v>88</v>
      </c>
      <c r="D6" s="94" t="s">
        <v>113</v>
      </c>
      <c r="E6" s="95" t="s">
        <v>193</v>
      </c>
      <c r="F6" s="118">
        <v>591</v>
      </c>
      <c r="G6" s="119">
        <v>12</v>
      </c>
      <c r="H6" s="119">
        <v>0.17499999999999999</v>
      </c>
      <c r="I6" s="119">
        <v>3</v>
      </c>
      <c r="J6" s="22">
        <f t="shared" si="0"/>
        <v>6.2999999999999989</v>
      </c>
      <c r="N6" s="9">
        <v>3</v>
      </c>
      <c r="O6" s="8">
        <v>14</v>
      </c>
      <c r="Q6" s="10" t="s">
        <v>15</v>
      </c>
      <c r="R6" s="8">
        <v>0.35</v>
      </c>
    </row>
    <row r="7" spans="1:18" ht="15" customHeight="1" x14ac:dyDescent="0.3">
      <c r="A7" s="125"/>
      <c r="B7" s="19">
        <v>5</v>
      </c>
      <c r="C7" s="94" t="s">
        <v>32</v>
      </c>
      <c r="D7" s="94" t="s">
        <v>31</v>
      </c>
      <c r="E7" s="95" t="s">
        <v>183</v>
      </c>
      <c r="F7" s="118">
        <v>591</v>
      </c>
      <c r="G7" s="119">
        <v>10</v>
      </c>
      <c r="H7" s="119">
        <v>0.17499999999999999</v>
      </c>
      <c r="I7" s="119">
        <v>3</v>
      </c>
      <c r="J7" s="22">
        <f t="shared" si="0"/>
        <v>5.25</v>
      </c>
      <c r="N7" s="9">
        <v>4</v>
      </c>
      <c r="O7" s="8">
        <v>12</v>
      </c>
      <c r="Q7" s="10" t="s">
        <v>16</v>
      </c>
      <c r="R7" s="8">
        <v>0.17499999999999999</v>
      </c>
    </row>
    <row r="8" spans="1:18" ht="15" customHeight="1" x14ac:dyDescent="0.3">
      <c r="A8" s="125"/>
      <c r="B8" s="19">
        <v>6</v>
      </c>
      <c r="C8" s="94" t="s">
        <v>33</v>
      </c>
      <c r="D8" s="94" t="s">
        <v>31</v>
      </c>
      <c r="E8" s="95" t="s">
        <v>183</v>
      </c>
      <c r="F8" s="118">
        <v>542</v>
      </c>
      <c r="G8" s="119">
        <v>9.5</v>
      </c>
      <c r="H8" s="119">
        <v>0.17499999999999999</v>
      </c>
      <c r="I8" s="119">
        <v>3</v>
      </c>
      <c r="J8" s="22">
        <f t="shared" si="0"/>
        <v>4.9874999999999998</v>
      </c>
      <c r="N8" s="9">
        <v>5</v>
      </c>
      <c r="O8" s="8">
        <v>10</v>
      </c>
      <c r="Q8" s="10" t="s">
        <v>17</v>
      </c>
      <c r="R8" s="8">
        <v>0.13125000000000001</v>
      </c>
    </row>
    <row r="9" spans="1:18" ht="15" customHeight="1" x14ac:dyDescent="0.3">
      <c r="A9" s="125"/>
      <c r="B9" s="19">
        <v>6</v>
      </c>
      <c r="C9" s="94" t="s">
        <v>40</v>
      </c>
      <c r="D9" s="94" t="s">
        <v>41</v>
      </c>
      <c r="E9" s="95" t="s">
        <v>183</v>
      </c>
      <c r="F9" s="118">
        <v>592</v>
      </c>
      <c r="G9" s="119">
        <v>9.5</v>
      </c>
      <c r="H9" s="119">
        <v>0.17499999999999999</v>
      </c>
      <c r="I9" s="119">
        <v>3</v>
      </c>
      <c r="J9" s="22">
        <f t="shared" si="0"/>
        <v>4.9874999999999998</v>
      </c>
      <c r="N9" s="9">
        <v>6</v>
      </c>
      <c r="O9" s="8">
        <v>9.5</v>
      </c>
      <c r="Q9" s="10" t="s">
        <v>18</v>
      </c>
      <c r="R9" s="8">
        <v>8.7499999999999994E-2</v>
      </c>
    </row>
    <row r="10" spans="1:18" ht="15" customHeight="1" x14ac:dyDescent="0.3">
      <c r="A10" s="125"/>
      <c r="B10" s="19">
        <v>6</v>
      </c>
      <c r="C10" s="94" t="s">
        <v>70</v>
      </c>
      <c r="D10" s="94" t="s">
        <v>71</v>
      </c>
      <c r="E10" s="95" t="s">
        <v>183</v>
      </c>
      <c r="F10" s="118">
        <v>605</v>
      </c>
      <c r="G10" s="119">
        <v>9.5</v>
      </c>
      <c r="H10" s="119">
        <v>0.17499999999999999</v>
      </c>
      <c r="I10" s="119">
        <v>3</v>
      </c>
      <c r="J10" s="22">
        <f t="shared" si="0"/>
        <v>4.9874999999999998</v>
      </c>
      <c r="N10" s="9">
        <v>7</v>
      </c>
      <c r="O10" s="8">
        <v>9</v>
      </c>
      <c r="Q10" s="11" t="s">
        <v>19</v>
      </c>
      <c r="R10" s="12">
        <v>1.1000000000000001</v>
      </c>
    </row>
    <row r="11" spans="1:18" ht="15" customHeight="1" x14ac:dyDescent="0.3">
      <c r="A11" s="125"/>
      <c r="B11" s="19">
        <v>9</v>
      </c>
      <c r="C11" s="94" t="s">
        <v>56</v>
      </c>
      <c r="D11" s="94" t="s">
        <v>37</v>
      </c>
      <c r="E11" s="95" t="s">
        <v>183</v>
      </c>
      <c r="F11" s="118">
        <v>545</v>
      </c>
      <c r="G11" s="119">
        <v>7</v>
      </c>
      <c r="H11" s="119">
        <v>0.17499999999999999</v>
      </c>
      <c r="I11" s="119">
        <v>3</v>
      </c>
      <c r="J11" s="22">
        <f t="shared" si="0"/>
        <v>3.6749999999999998</v>
      </c>
      <c r="N11" s="9">
        <v>8</v>
      </c>
      <c r="O11" s="8">
        <v>8.5</v>
      </c>
      <c r="Q11" s="11" t="s">
        <v>20</v>
      </c>
      <c r="R11" s="12">
        <v>1.3</v>
      </c>
    </row>
    <row r="12" spans="1:18" ht="15" customHeight="1" x14ac:dyDescent="0.3">
      <c r="A12" s="125"/>
      <c r="B12" s="19">
        <v>9</v>
      </c>
      <c r="C12" s="94" t="s">
        <v>38</v>
      </c>
      <c r="D12" s="94" t="s">
        <v>39</v>
      </c>
      <c r="E12" s="95" t="s">
        <v>183</v>
      </c>
      <c r="F12" s="118">
        <v>534</v>
      </c>
      <c r="G12" s="119">
        <v>7</v>
      </c>
      <c r="H12" s="119">
        <v>0.17499999999999999</v>
      </c>
      <c r="I12" s="119">
        <v>3</v>
      </c>
      <c r="J12" s="22">
        <f t="shared" si="0"/>
        <v>3.6749999999999998</v>
      </c>
      <c r="N12" s="9">
        <v>9</v>
      </c>
      <c r="O12" s="8">
        <v>7</v>
      </c>
      <c r="Q12" s="11" t="s">
        <v>21</v>
      </c>
      <c r="R12" s="12">
        <v>1.5</v>
      </c>
    </row>
    <row r="13" spans="1:18" ht="15" customHeight="1" x14ac:dyDescent="0.3">
      <c r="A13" s="125"/>
      <c r="B13" s="19">
        <v>9</v>
      </c>
      <c r="C13" s="94" t="s">
        <v>46</v>
      </c>
      <c r="D13" s="94" t="s">
        <v>39</v>
      </c>
      <c r="E13" s="95" t="s">
        <v>183</v>
      </c>
      <c r="F13" s="118">
        <v>488</v>
      </c>
      <c r="G13" s="119">
        <v>7</v>
      </c>
      <c r="H13" s="119">
        <v>0.17499999999999999</v>
      </c>
      <c r="I13" s="119">
        <v>3</v>
      </c>
      <c r="J13" s="22">
        <f t="shared" si="0"/>
        <v>3.6749999999999998</v>
      </c>
      <c r="N13" s="13" t="s">
        <v>47</v>
      </c>
      <c r="O13" s="8">
        <v>4</v>
      </c>
    </row>
    <row r="14" spans="1:18" ht="15" customHeight="1" x14ac:dyDescent="0.3">
      <c r="A14" s="125"/>
      <c r="B14" s="19">
        <v>9</v>
      </c>
      <c r="C14" s="94" t="s">
        <v>42</v>
      </c>
      <c r="D14" s="94" t="s">
        <v>39</v>
      </c>
      <c r="E14" s="95" t="s">
        <v>183</v>
      </c>
      <c r="F14" s="118">
        <v>540</v>
      </c>
      <c r="G14" s="119">
        <v>7</v>
      </c>
      <c r="H14" s="119">
        <v>0.17499999999999999</v>
      </c>
      <c r="I14" s="119">
        <v>3</v>
      </c>
      <c r="J14" s="22">
        <f t="shared" si="0"/>
        <v>3.6749999999999998</v>
      </c>
      <c r="N14" s="9" t="s">
        <v>48</v>
      </c>
      <c r="O14" s="8">
        <v>2</v>
      </c>
    </row>
    <row r="15" spans="1:18" x14ac:dyDescent="0.3">
      <c r="N15" s="9" t="s">
        <v>49</v>
      </c>
      <c r="O15" s="8">
        <v>1</v>
      </c>
    </row>
    <row r="16" spans="1:18" ht="24" x14ac:dyDescent="0.3">
      <c r="A16" s="125" t="s">
        <v>124</v>
      </c>
      <c r="B16" s="15" t="s">
        <v>58</v>
      </c>
      <c r="C16" s="23" t="s">
        <v>59</v>
      </c>
      <c r="D16" s="23" t="s">
        <v>60</v>
      </c>
      <c r="E16" s="23" t="s">
        <v>89</v>
      </c>
      <c r="F16" s="23" t="s">
        <v>61</v>
      </c>
      <c r="G16" s="23" t="s">
        <v>9</v>
      </c>
      <c r="H16" s="23" t="s">
        <v>57</v>
      </c>
      <c r="I16" s="23" t="s">
        <v>5</v>
      </c>
      <c r="J16" s="23" t="s">
        <v>81</v>
      </c>
    </row>
    <row r="17" spans="1:19" x14ac:dyDescent="0.3">
      <c r="A17" s="125"/>
      <c r="B17" s="16">
        <v>1</v>
      </c>
      <c r="C17" s="17" t="s">
        <v>53</v>
      </c>
      <c r="D17" s="17" t="s">
        <v>54</v>
      </c>
      <c r="E17" s="24" t="s">
        <v>184</v>
      </c>
      <c r="F17" s="19">
        <v>611</v>
      </c>
      <c r="G17" s="18">
        <v>20</v>
      </c>
      <c r="H17" s="18">
        <v>8.7499999999999994E-2</v>
      </c>
      <c r="I17" s="18">
        <v>3</v>
      </c>
      <c r="J17" s="22">
        <f>G17*H17*I17</f>
        <v>5.25</v>
      </c>
      <c r="N17" t="s">
        <v>0</v>
      </c>
      <c r="O17" t="s">
        <v>1</v>
      </c>
      <c r="P17" t="s">
        <v>2</v>
      </c>
      <c r="Q17" s="1" t="s">
        <v>3</v>
      </c>
      <c r="R17" s="2" t="s">
        <v>4</v>
      </c>
      <c r="S17" s="3" t="s">
        <v>5</v>
      </c>
    </row>
    <row r="18" spans="1:19" x14ac:dyDescent="0.3">
      <c r="A18" s="125"/>
      <c r="B18" s="20">
        <v>2</v>
      </c>
      <c r="C18" s="17" t="s">
        <v>116</v>
      </c>
      <c r="D18" s="17" t="s">
        <v>31</v>
      </c>
      <c r="E18" s="24" t="s">
        <v>184</v>
      </c>
      <c r="F18" s="19">
        <v>456</v>
      </c>
      <c r="G18" s="18">
        <v>17</v>
      </c>
      <c r="H18" s="18">
        <v>8.7499999999999994E-2</v>
      </c>
      <c r="I18" s="18">
        <v>3</v>
      </c>
      <c r="J18" s="22">
        <f t="shared" ref="J18:J19" si="2">G18*H18*I18</f>
        <v>4.4624999999999995</v>
      </c>
      <c r="N18" s="114"/>
      <c r="O18" s="114"/>
      <c r="P18" s="114"/>
      <c r="Q18" s="115"/>
      <c r="R18" s="116"/>
      <c r="S18" s="117"/>
    </row>
    <row r="19" spans="1:19" x14ac:dyDescent="0.3">
      <c r="A19" s="125"/>
      <c r="B19" s="21">
        <v>3</v>
      </c>
      <c r="C19" s="17"/>
      <c r="D19" s="17"/>
      <c r="E19" s="24"/>
      <c r="F19" s="19"/>
      <c r="G19" s="18"/>
      <c r="H19" s="18"/>
      <c r="I19" s="18"/>
      <c r="J19" s="22">
        <f t="shared" si="2"/>
        <v>0</v>
      </c>
      <c r="N19" s="114"/>
      <c r="O19" s="114"/>
      <c r="P19" s="114"/>
      <c r="Q19" s="104"/>
      <c r="R19" s="105"/>
      <c r="S19" s="106"/>
    </row>
    <row r="20" spans="1:19" x14ac:dyDescent="0.3">
      <c r="N20" s="114"/>
      <c r="O20" s="114"/>
      <c r="P20" s="114"/>
      <c r="Q20" s="104"/>
      <c r="R20" s="105"/>
      <c r="S20" s="106"/>
    </row>
    <row r="21" spans="1:19" ht="24" x14ac:dyDescent="0.3">
      <c r="A21" s="125" t="s">
        <v>256</v>
      </c>
      <c r="B21" s="15" t="s">
        <v>58</v>
      </c>
      <c r="C21" s="23" t="s">
        <v>59</v>
      </c>
      <c r="D21" s="23" t="s">
        <v>60</v>
      </c>
      <c r="E21" s="23" t="s">
        <v>89</v>
      </c>
      <c r="F21" s="23" t="s">
        <v>61</v>
      </c>
      <c r="G21" s="23" t="s">
        <v>9</v>
      </c>
      <c r="H21" s="23" t="s">
        <v>57</v>
      </c>
      <c r="I21" s="23" t="s">
        <v>5</v>
      </c>
      <c r="J21" s="23" t="s">
        <v>81</v>
      </c>
      <c r="N21" s="5" t="s">
        <v>10</v>
      </c>
      <c r="O21" s="5" t="s">
        <v>11</v>
      </c>
      <c r="P21" s="5" t="s">
        <v>12</v>
      </c>
      <c r="Q21" s="5" t="s">
        <v>22</v>
      </c>
      <c r="R21" s="6" t="s">
        <v>23</v>
      </c>
      <c r="S21" s="5">
        <v>3.5</v>
      </c>
    </row>
    <row r="22" spans="1:19" ht="15" customHeight="1" x14ac:dyDescent="0.3">
      <c r="A22" s="125"/>
      <c r="B22" s="16">
        <v>1</v>
      </c>
      <c r="C22" s="94" t="s">
        <v>114</v>
      </c>
      <c r="D22" s="94" t="s">
        <v>31</v>
      </c>
      <c r="E22" s="95" t="s">
        <v>193</v>
      </c>
      <c r="F22" s="118">
        <v>620</v>
      </c>
      <c r="G22" s="119">
        <v>20</v>
      </c>
      <c r="H22" s="119">
        <v>8.7499999999999994E-2</v>
      </c>
      <c r="I22" s="119">
        <v>3</v>
      </c>
      <c r="J22" s="120">
        <f>G22*H22*I22</f>
        <v>5.25</v>
      </c>
      <c r="N22" s="5"/>
      <c r="O22" s="5"/>
      <c r="P22" s="5"/>
      <c r="Q22" s="5"/>
      <c r="R22" s="6"/>
      <c r="S22" s="5"/>
    </row>
    <row r="23" spans="1:19" ht="15" customHeight="1" x14ac:dyDescent="0.3">
      <c r="A23" s="125"/>
      <c r="B23" s="20">
        <v>2</v>
      </c>
      <c r="C23" s="94" t="s">
        <v>251</v>
      </c>
      <c r="D23" s="94" t="s">
        <v>252</v>
      </c>
      <c r="E23" s="95" t="s">
        <v>193</v>
      </c>
      <c r="F23" s="118">
        <v>519</v>
      </c>
      <c r="G23" s="119">
        <v>17</v>
      </c>
      <c r="H23" s="119">
        <v>8.7499999999999994E-2</v>
      </c>
      <c r="I23" s="119">
        <v>3</v>
      </c>
      <c r="J23" s="120">
        <f t="shared" ref="J23" si="3">G23*H23*I23</f>
        <v>4.4624999999999995</v>
      </c>
      <c r="N23" s="5" t="s">
        <v>10</v>
      </c>
      <c r="O23" s="5" t="s">
        <v>11</v>
      </c>
      <c r="P23" s="5" t="s">
        <v>12</v>
      </c>
      <c r="Q23" s="5" t="s">
        <v>24</v>
      </c>
      <c r="R23" s="6" t="s">
        <v>25</v>
      </c>
      <c r="S23" s="5">
        <v>3</v>
      </c>
    </row>
    <row r="24" spans="1:19" ht="15" customHeight="1" x14ac:dyDescent="0.3">
      <c r="A24" s="125"/>
      <c r="B24" s="21">
        <v>3</v>
      </c>
      <c r="C24" s="94" t="s">
        <v>247</v>
      </c>
      <c r="D24" s="94" t="s">
        <v>39</v>
      </c>
      <c r="E24" s="95" t="s">
        <v>193</v>
      </c>
      <c r="F24" s="118">
        <v>501</v>
      </c>
      <c r="G24" s="119">
        <v>14</v>
      </c>
      <c r="H24" s="119">
        <v>8.7499999999999994E-2</v>
      </c>
      <c r="I24" s="119">
        <v>3</v>
      </c>
      <c r="J24" s="120">
        <f t="shared" ref="J24" si="4">G24*H24*I24</f>
        <v>3.6749999999999998</v>
      </c>
      <c r="N24" s="5" t="s">
        <v>10</v>
      </c>
      <c r="O24" s="5" t="s">
        <v>11</v>
      </c>
      <c r="P24" s="5" t="s">
        <v>12</v>
      </c>
      <c r="Q24" s="5" t="s">
        <v>28</v>
      </c>
      <c r="R24" s="6" t="s">
        <v>27</v>
      </c>
      <c r="S24" s="5">
        <v>2</v>
      </c>
    </row>
    <row r="25" spans="1:19" x14ac:dyDescent="0.3">
      <c r="N25" s="5" t="s">
        <v>10</v>
      </c>
      <c r="O25" s="5" t="s">
        <v>11</v>
      </c>
      <c r="P25" s="5" t="s">
        <v>12</v>
      </c>
      <c r="Q25" s="5" t="s">
        <v>29</v>
      </c>
      <c r="R25" s="6" t="s">
        <v>26</v>
      </c>
      <c r="S25" s="5">
        <v>1</v>
      </c>
    </row>
    <row r="26" spans="1:19" ht="24" x14ac:dyDescent="0.3">
      <c r="A26" s="125" t="s">
        <v>257</v>
      </c>
      <c r="B26" s="15" t="s">
        <v>58</v>
      </c>
      <c r="C26" s="23" t="s">
        <v>59</v>
      </c>
      <c r="D26" s="23" t="s">
        <v>60</v>
      </c>
      <c r="E26" s="23" t="s">
        <v>89</v>
      </c>
      <c r="F26" s="23" t="s">
        <v>61</v>
      </c>
      <c r="G26" s="23" t="s">
        <v>9</v>
      </c>
      <c r="H26" s="23" t="s">
        <v>57</v>
      </c>
      <c r="I26" s="23" t="s">
        <v>5</v>
      </c>
      <c r="J26" s="23" t="s">
        <v>81</v>
      </c>
    </row>
    <row r="27" spans="1:19" ht="15" customHeight="1" x14ac:dyDescent="0.3">
      <c r="A27" s="125"/>
      <c r="B27" s="16">
        <v>1</v>
      </c>
      <c r="C27" s="94" t="s">
        <v>238</v>
      </c>
      <c r="D27" s="94" t="s">
        <v>239</v>
      </c>
      <c r="E27" s="95" t="s">
        <v>195</v>
      </c>
      <c r="F27" s="118">
        <v>544</v>
      </c>
      <c r="G27" s="119">
        <v>20</v>
      </c>
      <c r="H27" s="119">
        <v>8.7499999999999994E-2</v>
      </c>
      <c r="I27" s="119">
        <v>3</v>
      </c>
      <c r="J27" s="120">
        <f>G27*H27*I27</f>
        <v>5.25</v>
      </c>
    </row>
    <row r="28" spans="1:19" ht="15" customHeight="1" x14ac:dyDescent="0.3">
      <c r="A28" s="125"/>
      <c r="B28" s="20">
        <v>2</v>
      </c>
      <c r="C28" s="94"/>
      <c r="D28" s="94"/>
      <c r="E28" s="95"/>
      <c r="F28" s="118"/>
      <c r="G28" s="119"/>
      <c r="H28" s="119"/>
      <c r="I28" s="119"/>
      <c r="J28" s="120"/>
    </row>
    <row r="29" spans="1:19" ht="15" customHeight="1" x14ac:dyDescent="0.3">
      <c r="A29" s="125"/>
      <c r="B29" s="21">
        <v>3</v>
      </c>
      <c r="C29" s="94"/>
      <c r="D29" s="94"/>
      <c r="E29" s="95"/>
      <c r="F29" s="118"/>
      <c r="G29" s="119"/>
      <c r="H29" s="119"/>
      <c r="I29" s="119"/>
      <c r="J29" s="120"/>
    </row>
    <row r="31" spans="1:19" ht="38.25" customHeight="1" x14ac:dyDescent="0.3">
      <c r="A31" s="125" t="s">
        <v>258</v>
      </c>
      <c r="B31" s="15" t="s">
        <v>58</v>
      </c>
      <c r="C31" s="23" t="s">
        <v>59</v>
      </c>
      <c r="D31" s="23" t="s">
        <v>60</v>
      </c>
      <c r="E31" s="23" t="s">
        <v>89</v>
      </c>
      <c r="F31" s="23" t="s">
        <v>61</v>
      </c>
      <c r="G31" s="23" t="s">
        <v>9</v>
      </c>
      <c r="H31" s="23" t="s">
        <v>57</v>
      </c>
      <c r="I31" s="23" t="s">
        <v>5</v>
      </c>
      <c r="J31" s="23" t="s">
        <v>81</v>
      </c>
    </row>
    <row r="32" spans="1:19" x14ac:dyDescent="0.3">
      <c r="A32" s="125"/>
      <c r="B32" s="16">
        <v>1</v>
      </c>
      <c r="C32" s="17" t="s">
        <v>51</v>
      </c>
      <c r="D32" s="17" t="s">
        <v>52</v>
      </c>
      <c r="E32" s="24" t="s">
        <v>194</v>
      </c>
      <c r="F32" s="19">
        <v>614</v>
      </c>
      <c r="G32" s="18">
        <v>20</v>
      </c>
      <c r="H32" s="18">
        <v>0.13125000000000001</v>
      </c>
      <c r="I32" s="18">
        <v>3</v>
      </c>
      <c r="J32" s="22">
        <f>G32*H32*I32</f>
        <v>7.875</v>
      </c>
    </row>
    <row r="33" spans="1:10" x14ac:dyDescent="0.3">
      <c r="A33" s="125"/>
      <c r="B33" s="20">
        <v>2</v>
      </c>
      <c r="C33" s="17" t="s">
        <v>63</v>
      </c>
      <c r="D33" s="17" t="s">
        <v>64</v>
      </c>
      <c r="E33" s="24" t="s">
        <v>194</v>
      </c>
      <c r="F33" s="19">
        <v>535</v>
      </c>
      <c r="G33" s="18">
        <v>17</v>
      </c>
      <c r="H33" s="18">
        <v>0.13125000000000001</v>
      </c>
      <c r="I33" s="18">
        <v>3</v>
      </c>
      <c r="J33" s="22">
        <f t="shared" ref="J33:J37" si="5">G33*H33*I33</f>
        <v>6.6937500000000005</v>
      </c>
    </row>
    <row r="34" spans="1:10" x14ac:dyDescent="0.3">
      <c r="A34" s="125"/>
      <c r="B34" s="21">
        <v>3</v>
      </c>
      <c r="C34" s="94" t="s">
        <v>62</v>
      </c>
      <c r="D34" s="94" t="s">
        <v>39</v>
      </c>
      <c r="E34" s="95" t="s">
        <v>194</v>
      </c>
      <c r="F34" s="118">
        <v>519</v>
      </c>
      <c r="G34" s="119">
        <v>14</v>
      </c>
      <c r="H34" s="119">
        <v>0.13125000000000001</v>
      </c>
      <c r="I34" s="119">
        <v>3</v>
      </c>
      <c r="J34" s="120">
        <f t="shared" si="5"/>
        <v>5.5125000000000002</v>
      </c>
    </row>
    <row r="35" spans="1:10" x14ac:dyDescent="0.3">
      <c r="A35" s="125"/>
      <c r="B35" s="19">
        <v>4</v>
      </c>
      <c r="C35" s="94" t="s">
        <v>66</v>
      </c>
      <c r="D35" s="94" t="s">
        <v>31</v>
      </c>
      <c r="E35" s="95" t="s">
        <v>194</v>
      </c>
      <c r="F35" s="118">
        <v>513</v>
      </c>
      <c r="G35" s="119">
        <v>12</v>
      </c>
      <c r="H35" s="119">
        <v>0.13125000000000001</v>
      </c>
      <c r="I35" s="119">
        <v>3</v>
      </c>
      <c r="J35" s="120">
        <f t="shared" si="5"/>
        <v>4.7250000000000005</v>
      </c>
    </row>
    <row r="36" spans="1:10" x14ac:dyDescent="0.3">
      <c r="A36" s="125"/>
      <c r="B36" s="19">
        <v>5</v>
      </c>
      <c r="C36" s="94" t="s">
        <v>45</v>
      </c>
      <c r="D36" s="94" t="s">
        <v>41</v>
      </c>
      <c r="E36" s="95" t="s">
        <v>194</v>
      </c>
      <c r="F36" s="118">
        <v>479</v>
      </c>
      <c r="G36" s="119">
        <v>10</v>
      </c>
      <c r="H36" s="119">
        <v>0.13125000000000001</v>
      </c>
      <c r="I36" s="119">
        <v>3</v>
      </c>
      <c r="J36" s="120">
        <f t="shared" si="5"/>
        <v>3.9375</v>
      </c>
    </row>
    <row r="37" spans="1:10" x14ac:dyDescent="0.3">
      <c r="A37" s="125"/>
      <c r="B37" s="19">
        <v>6</v>
      </c>
      <c r="C37" s="94" t="s">
        <v>93</v>
      </c>
      <c r="D37" s="94" t="s">
        <v>121</v>
      </c>
      <c r="E37" s="95" t="s">
        <v>194</v>
      </c>
      <c r="F37" s="118">
        <v>431</v>
      </c>
      <c r="G37" s="119">
        <v>9.5</v>
      </c>
      <c r="H37" s="119">
        <v>0.13125000000000001</v>
      </c>
      <c r="I37" s="119">
        <v>3</v>
      </c>
      <c r="J37" s="120">
        <f t="shared" si="5"/>
        <v>3.7406249999999996</v>
      </c>
    </row>
    <row r="39" spans="1:10" ht="24" x14ac:dyDescent="0.3">
      <c r="A39" s="125" t="s">
        <v>259</v>
      </c>
      <c r="B39" s="15" t="s">
        <v>58</v>
      </c>
      <c r="C39" s="23" t="s">
        <v>59</v>
      </c>
      <c r="D39" s="23" t="s">
        <v>60</v>
      </c>
      <c r="E39" s="23" t="s">
        <v>89</v>
      </c>
      <c r="F39" s="23" t="s">
        <v>61</v>
      </c>
      <c r="G39" s="23" t="s">
        <v>9</v>
      </c>
      <c r="H39" s="23" t="s">
        <v>57</v>
      </c>
      <c r="I39" s="23" t="s">
        <v>5</v>
      </c>
      <c r="J39" s="23" t="s">
        <v>81</v>
      </c>
    </row>
    <row r="40" spans="1:10" x14ac:dyDescent="0.3">
      <c r="A40" s="125"/>
      <c r="B40" s="16">
        <v>1</v>
      </c>
      <c r="C40" s="94" t="s">
        <v>50</v>
      </c>
      <c r="D40" s="94" t="s">
        <v>31</v>
      </c>
      <c r="E40" s="95" t="s">
        <v>187</v>
      </c>
      <c r="F40" s="118">
        <v>615</v>
      </c>
      <c r="G40" s="18">
        <v>20</v>
      </c>
      <c r="H40" s="119">
        <v>8.7499999999999994E-2</v>
      </c>
      <c r="I40" s="18">
        <v>3</v>
      </c>
      <c r="J40" s="22">
        <f>G40*H40*I40</f>
        <v>5.25</v>
      </c>
    </row>
    <row r="41" spans="1:10" x14ac:dyDescent="0.3">
      <c r="A41" s="125"/>
      <c r="B41" s="20">
        <v>2</v>
      </c>
      <c r="C41" s="94" t="s">
        <v>78</v>
      </c>
      <c r="D41" s="94" t="s">
        <v>31</v>
      </c>
      <c r="E41" s="95" t="s">
        <v>187</v>
      </c>
      <c r="F41" s="118">
        <v>621</v>
      </c>
      <c r="G41" s="18">
        <v>17</v>
      </c>
      <c r="H41" s="119">
        <v>8.7499999999999994E-2</v>
      </c>
      <c r="I41" s="18">
        <v>3</v>
      </c>
      <c r="J41" s="22">
        <f t="shared" ref="J41:J43" si="6">G41*H41*I41</f>
        <v>4.4624999999999995</v>
      </c>
    </row>
    <row r="42" spans="1:10" x14ac:dyDescent="0.3">
      <c r="A42" s="125"/>
      <c r="B42" s="21">
        <v>3</v>
      </c>
      <c r="C42" s="94" t="s">
        <v>92</v>
      </c>
      <c r="D42" s="94" t="s">
        <v>65</v>
      </c>
      <c r="E42" s="95" t="s">
        <v>187</v>
      </c>
      <c r="F42" s="118">
        <v>588</v>
      </c>
      <c r="G42" s="119">
        <v>14</v>
      </c>
      <c r="H42" s="119">
        <v>8.7499999999999994E-2</v>
      </c>
      <c r="I42" s="119">
        <v>3</v>
      </c>
      <c r="J42" s="120">
        <f t="shared" si="6"/>
        <v>3.6749999999999998</v>
      </c>
    </row>
    <row r="43" spans="1:10" x14ac:dyDescent="0.3">
      <c r="A43" s="125"/>
      <c r="B43" s="19">
        <v>4</v>
      </c>
      <c r="C43" s="94" t="s">
        <v>241</v>
      </c>
      <c r="D43" s="94" t="s">
        <v>65</v>
      </c>
      <c r="E43" s="95" t="s">
        <v>187</v>
      </c>
      <c r="F43" s="118">
        <v>405</v>
      </c>
      <c r="G43" s="119">
        <v>12</v>
      </c>
      <c r="H43" s="119">
        <v>8.7499999999999994E-2</v>
      </c>
      <c r="I43" s="119">
        <v>3</v>
      </c>
      <c r="J43" s="120">
        <f t="shared" si="6"/>
        <v>3.1499999999999995</v>
      </c>
    </row>
    <row r="45" spans="1:10" ht="38.25" customHeight="1" x14ac:dyDescent="0.3">
      <c r="A45" s="125" t="s">
        <v>126</v>
      </c>
      <c r="B45" s="15" t="s">
        <v>58</v>
      </c>
      <c r="C45" s="23" t="s">
        <v>59</v>
      </c>
      <c r="D45" s="23" t="s">
        <v>60</v>
      </c>
      <c r="E45" s="23" t="s">
        <v>89</v>
      </c>
      <c r="F45" s="23" t="s">
        <v>61</v>
      </c>
      <c r="G45" s="23" t="s">
        <v>9</v>
      </c>
      <c r="H45" s="23" t="s">
        <v>57</v>
      </c>
      <c r="I45" s="23" t="s">
        <v>5</v>
      </c>
      <c r="J45" s="23" t="s">
        <v>81</v>
      </c>
    </row>
    <row r="46" spans="1:10" ht="15" customHeight="1" x14ac:dyDescent="0.3">
      <c r="A46" s="125"/>
      <c r="B46" s="16">
        <v>1</v>
      </c>
      <c r="C46" s="94" t="s">
        <v>235</v>
      </c>
      <c r="D46" s="94" t="s">
        <v>237</v>
      </c>
      <c r="E46" s="95" t="s">
        <v>182</v>
      </c>
      <c r="F46" s="118">
        <v>686</v>
      </c>
      <c r="G46" s="119">
        <v>20</v>
      </c>
      <c r="H46" s="119">
        <v>0.13125000000000001</v>
      </c>
      <c r="I46" s="18">
        <v>3</v>
      </c>
      <c r="J46" s="22">
        <f>G46*H46*I46</f>
        <v>7.875</v>
      </c>
    </row>
    <row r="47" spans="1:10" ht="15" customHeight="1" x14ac:dyDescent="0.3">
      <c r="A47" s="125"/>
      <c r="B47" s="20">
        <v>2</v>
      </c>
      <c r="C47" s="94" t="s">
        <v>69</v>
      </c>
      <c r="D47" s="94" t="s">
        <v>31</v>
      </c>
      <c r="E47" s="95" t="s">
        <v>182</v>
      </c>
      <c r="F47" s="118">
        <v>694</v>
      </c>
      <c r="G47" s="119">
        <v>17</v>
      </c>
      <c r="H47" s="119">
        <v>0.13125000000000001</v>
      </c>
      <c r="I47" s="18">
        <v>3</v>
      </c>
      <c r="J47" s="22">
        <f t="shared" ref="J47:J53" si="7">G47*H47*I47</f>
        <v>6.6937500000000005</v>
      </c>
    </row>
    <row r="48" spans="1:10" ht="15" customHeight="1" x14ac:dyDescent="0.3">
      <c r="A48" s="125"/>
      <c r="B48" s="21">
        <v>3</v>
      </c>
      <c r="C48" s="94" t="s">
        <v>118</v>
      </c>
      <c r="D48" s="94" t="s">
        <v>68</v>
      </c>
      <c r="E48" s="95" t="s">
        <v>182</v>
      </c>
      <c r="F48" s="118">
        <v>685</v>
      </c>
      <c r="G48" s="119">
        <v>14</v>
      </c>
      <c r="H48" s="119">
        <v>0.13125000000000001</v>
      </c>
      <c r="I48" s="18">
        <v>3</v>
      </c>
      <c r="J48" s="22">
        <f t="shared" si="7"/>
        <v>5.5125000000000002</v>
      </c>
    </row>
    <row r="49" spans="1:10" ht="15" customHeight="1" x14ac:dyDescent="0.3">
      <c r="A49" s="125"/>
      <c r="B49" s="19">
        <v>4</v>
      </c>
      <c r="C49" s="94" t="s">
        <v>82</v>
      </c>
      <c r="D49" s="94" t="s">
        <v>83</v>
      </c>
      <c r="E49" s="95" t="s">
        <v>182</v>
      </c>
      <c r="F49" s="118">
        <v>680</v>
      </c>
      <c r="G49" s="119">
        <v>12</v>
      </c>
      <c r="H49" s="119">
        <v>0.13125000000000001</v>
      </c>
      <c r="I49" s="18">
        <v>3</v>
      </c>
      <c r="J49" s="22">
        <f t="shared" si="7"/>
        <v>4.7250000000000005</v>
      </c>
    </row>
    <row r="50" spans="1:10" ht="15" customHeight="1" x14ac:dyDescent="0.3">
      <c r="A50" s="125"/>
      <c r="B50" s="19">
        <v>5</v>
      </c>
      <c r="C50" s="94" t="s">
        <v>204</v>
      </c>
      <c r="D50" s="94" t="s">
        <v>208</v>
      </c>
      <c r="E50" s="95" t="s">
        <v>182</v>
      </c>
      <c r="F50" s="118">
        <v>678</v>
      </c>
      <c r="G50" s="119">
        <v>10</v>
      </c>
      <c r="H50" s="119">
        <v>0.13125000000000001</v>
      </c>
      <c r="I50" s="18">
        <v>3</v>
      </c>
      <c r="J50" s="22">
        <f t="shared" si="7"/>
        <v>3.9375</v>
      </c>
    </row>
    <row r="51" spans="1:10" ht="15" customHeight="1" x14ac:dyDescent="0.3">
      <c r="A51" s="125"/>
      <c r="B51" s="19">
        <v>6</v>
      </c>
      <c r="C51" s="94" t="s">
        <v>236</v>
      </c>
      <c r="D51" s="121" t="s">
        <v>36</v>
      </c>
      <c r="E51" s="95" t="s">
        <v>182</v>
      </c>
      <c r="F51" s="118">
        <v>646</v>
      </c>
      <c r="G51" s="119">
        <v>9.5</v>
      </c>
      <c r="H51" s="119">
        <v>0.13125000000000001</v>
      </c>
      <c r="I51" s="18">
        <v>3</v>
      </c>
      <c r="J51" s="22">
        <f t="shared" si="7"/>
        <v>3.7406249999999996</v>
      </c>
    </row>
    <row r="52" spans="1:10" ht="15" customHeight="1" x14ac:dyDescent="0.3">
      <c r="A52" s="125"/>
      <c r="B52" s="19">
        <v>7</v>
      </c>
      <c r="C52" s="94" t="s">
        <v>206</v>
      </c>
      <c r="D52" s="94" t="s">
        <v>208</v>
      </c>
      <c r="E52" s="95" t="s">
        <v>182</v>
      </c>
      <c r="F52" s="118">
        <v>677</v>
      </c>
      <c r="G52" s="119">
        <v>9</v>
      </c>
      <c r="H52" s="119">
        <v>0.13125000000000001</v>
      </c>
      <c r="I52" s="18">
        <v>3</v>
      </c>
      <c r="J52" s="22">
        <f t="shared" si="7"/>
        <v>3.5437500000000002</v>
      </c>
    </row>
    <row r="53" spans="1:10" ht="15" customHeight="1" x14ac:dyDescent="0.3">
      <c r="A53" s="125"/>
      <c r="B53" s="19">
        <v>8</v>
      </c>
      <c r="C53" s="94" t="s">
        <v>75</v>
      </c>
      <c r="D53" s="94" t="s">
        <v>34</v>
      </c>
      <c r="E53" s="24" t="s">
        <v>182</v>
      </c>
      <c r="F53" s="19">
        <v>660</v>
      </c>
      <c r="G53" s="18">
        <v>8.5</v>
      </c>
      <c r="H53" s="119">
        <v>0.13125000000000001</v>
      </c>
      <c r="I53" s="18">
        <v>3</v>
      </c>
      <c r="J53" s="22">
        <f t="shared" si="7"/>
        <v>3.3468750000000003</v>
      </c>
    </row>
    <row r="55" spans="1:10" ht="24" x14ac:dyDescent="0.3">
      <c r="A55" s="125" t="s">
        <v>260</v>
      </c>
      <c r="B55" s="15" t="s">
        <v>58</v>
      </c>
      <c r="C55" s="23" t="s">
        <v>59</v>
      </c>
      <c r="D55" s="23" t="s">
        <v>60</v>
      </c>
      <c r="E55" s="23" t="s">
        <v>89</v>
      </c>
      <c r="F55" s="23" t="s">
        <v>61</v>
      </c>
      <c r="G55" s="23" t="s">
        <v>9</v>
      </c>
      <c r="H55" s="23" t="s">
        <v>57</v>
      </c>
      <c r="I55" s="23" t="s">
        <v>5</v>
      </c>
      <c r="J55" s="23" t="s">
        <v>81</v>
      </c>
    </row>
    <row r="56" spans="1:10" x14ac:dyDescent="0.3">
      <c r="A56" s="125"/>
      <c r="B56" s="16">
        <v>1</v>
      </c>
      <c r="C56" s="94" t="s">
        <v>84</v>
      </c>
      <c r="D56" s="94" t="s">
        <v>85</v>
      </c>
      <c r="E56" s="95" t="s">
        <v>197</v>
      </c>
      <c r="F56" s="118">
        <v>663</v>
      </c>
      <c r="G56" s="119">
        <v>20</v>
      </c>
      <c r="H56" s="119">
        <v>8.7499999999999994E-2</v>
      </c>
      <c r="I56" s="18">
        <v>3</v>
      </c>
      <c r="J56" s="22">
        <f>G56*H56*I56</f>
        <v>5.25</v>
      </c>
    </row>
    <row r="57" spans="1:10" x14ac:dyDescent="0.3">
      <c r="A57" s="125"/>
      <c r="B57" s="20">
        <v>2</v>
      </c>
      <c r="C57" s="94"/>
      <c r="D57" s="94"/>
      <c r="E57" s="95"/>
      <c r="F57" s="118"/>
      <c r="G57" s="119"/>
      <c r="H57" s="119"/>
      <c r="I57" s="18"/>
      <c r="J57" s="22"/>
    </row>
    <row r="58" spans="1:10" x14ac:dyDescent="0.3">
      <c r="A58" s="125"/>
      <c r="B58" s="21">
        <v>3</v>
      </c>
      <c r="C58" s="94"/>
      <c r="D58" s="94"/>
      <c r="E58" s="95"/>
      <c r="F58" s="118"/>
      <c r="G58" s="119"/>
      <c r="H58" s="119"/>
      <c r="I58" s="18"/>
      <c r="J58" s="22"/>
    </row>
    <row r="60" spans="1:10" ht="24" x14ac:dyDescent="0.3">
      <c r="A60" s="125" t="s">
        <v>214</v>
      </c>
      <c r="B60" s="15" t="s">
        <v>58</v>
      </c>
      <c r="C60" s="23" t="s">
        <v>59</v>
      </c>
      <c r="D60" s="23" t="s">
        <v>60</v>
      </c>
      <c r="E60" s="23" t="s">
        <v>89</v>
      </c>
      <c r="F60" s="23" t="s">
        <v>61</v>
      </c>
      <c r="G60" s="23" t="s">
        <v>9</v>
      </c>
      <c r="H60" s="23" t="s">
        <v>57</v>
      </c>
      <c r="I60" s="23" t="s">
        <v>5</v>
      </c>
      <c r="J60" s="23" t="s">
        <v>81</v>
      </c>
    </row>
    <row r="61" spans="1:10" x14ac:dyDescent="0.3">
      <c r="A61" s="125"/>
      <c r="B61" s="16">
        <v>1</v>
      </c>
      <c r="C61" s="94" t="s">
        <v>127</v>
      </c>
      <c r="D61" s="94" t="s">
        <v>36</v>
      </c>
      <c r="E61" s="95" t="s">
        <v>198</v>
      </c>
      <c r="F61" s="118">
        <v>653</v>
      </c>
      <c r="G61" s="119">
        <v>20</v>
      </c>
      <c r="H61" s="119">
        <v>8.7499999999999994E-2</v>
      </c>
      <c r="I61" s="119">
        <v>3</v>
      </c>
      <c r="J61" s="120">
        <f>G61*H61*I61</f>
        <v>5.25</v>
      </c>
    </row>
    <row r="62" spans="1:10" x14ac:dyDescent="0.3">
      <c r="A62" s="125"/>
      <c r="B62" s="20">
        <v>2</v>
      </c>
      <c r="C62" s="94" t="s">
        <v>130</v>
      </c>
      <c r="D62" s="94" t="s">
        <v>131</v>
      </c>
      <c r="E62" s="95" t="s">
        <v>198</v>
      </c>
      <c r="F62" s="118">
        <v>642</v>
      </c>
      <c r="G62" s="119">
        <v>17</v>
      </c>
      <c r="H62" s="119">
        <v>8.7499999999999994E-2</v>
      </c>
      <c r="I62" s="119">
        <v>3</v>
      </c>
      <c r="J62" s="120">
        <f t="shared" ref="J62:J63" si="8">G62*H62*I62</f>
        <v>4.4624999999999995</v>
      </c>
    </row>
    <row r="63" spans="1:10" x14ac:dyDescent="0.3">
      <c r="A63" s="125"/>
      <c r="B63" s="21">
        <v>3</v>
      </c>
      <c r="C63" s="94" t="s">
        <v>95</v>
      </c>
      <c r="D63" s="94" t="s">
        <v>74</v>
      </c>
      <c r="E63" s="95" t="s">
        <v>198</v>
      </c>
      <c r="F63" s="118">
        <v>615</v>
      </c>
      <c r="G63" s="119">
        <v>14</v>
      </c>
      <c r="H63" s="119">
        <v>8.7499999999999994E-2</v>
      </c>
      <c r="I63" s="119">
        <v>3</v>
      </c>
      <c r="J63" s="120">
        <f t="shared" si="8"/>
        <v>3.6749999999999998</v>
      </c>
    </row>
    <row r="65" spans="1:10" ht="24" x14ac:dyDescent="0.3">
      <c r="A65" s="125" t="s">
        <v>246</v>
      </c>
      <c r="B65" s="15" t="s">
        <v>58</v>
      </c>
      <c r="C65" s="23" t="s">
        <v>59</v>
      </c>
      <c r="D65" s="23" t="s">
        <v>60</v>
      </c>
      <c r="E65" s="23" t="s">
        <v>89</v>
      </c>
      <c r="F65" s="23" t="s">
        <v>61</v>
      </c>
      <c r="G65" s="23" t="s">
        <v>9</v>
      </c>
      <c r="H65" s="23" t="s">
        <v>57</v>
      </c>
      <c r="I65" s="23" t="s">
        <v>5</v>
      </c>
      <c r="J65" s="23" t="s">
        <v>81</v>
      </c>
    </row>
    <row r="66" spans="1:10" x14ac:dyDescent="0.3">
      <c r="A66" s="125"/>
      <c r="B66" s="16">
        <v>1</v>
      </c>
      <c r="C66" s="94" t="s">
        <v>242</v>
      </c>
      <c r="D66" s="121" t="s">
        <v>36</v>
      </c>
      <c r="E66" s="95" t="s">
        <v>245</v>
      </c>
      <c r="F66" s="118">
        <v>661</v>
      </c>
      <c r="G66" s="119">
        <v>20</v>
      </c>
      <c r="H66" s="119">
        <v>8.7499999999999994E-2</v>
      </c>
      <c r="I66" s="119">
        <v>3</v>
      </c>
      <c r="J66" s="120">
        <f>G66*H66*I66</f>
        <v>5.25</v>
      </c>
    </row>
    <row r="67" spans="1:10" x14ac:dyDescent="0.3">
      <c r="A67" s="125"/>
      <c r="B67" s="20">
        <v>2</v>
      </c>
      <c r="C67" s="94" t="s">
        <v>243</v>
      </c>
      <c r="D67" s="94" t="s">
        <v>234</v>
      </c>
      <c r="E67" s="95" t="s">
        <v>245</v>
      </c>
      <c r="F67" s="118">
        <v>607</v>
      </c>
      <c r="G67" s="119">
        <v>17</v>
      </c>
      <c r="H67" s="119">
        <v>8.7499999999999994E-2</v>
      </c>
      <c r="I67" s="119">
        <v>3</v>
      </c>
      <c r="J67" s="120">
        <f t="shared" ref="J67:J68" si="9">G67*H67*I67</f>
        <v>4.4624999999999995</v>
      </c>
    </row>
    <row r="68" spans="1:10" x14ac:dyDescent="0.3">
      <c r="A68" s="125"/>
      <c r="B68" s="21">
        <v>3</v>
      </c>
      <c r="C68" s="94" t="s">
        <v>248</v>
      </c>
      <c r="D68" s="94" t="s">
        <v>36</v>
      </c>
      <c r="E68" s="95" t="s">
        <v>245</v>
      </c>
      <c r="F68" s="118">
        <v>596</v>
      </c>
      <c r="G68" s="119">
        <v>14</v>
      </c>
      <c r="H68" s="119">
        <v>8.7499999999999994E-2</v>
      </c>
      <c r="I68" s="18">
        <v>3</v>
      </c>
      <c r="J68" s="22">
        <f t="shared" si="9"/>
        <v>3.6749999999999998</v>
      </c>
    </row>
  </sheetData>
  <mergeCells count="10">
    <mergeCell ref="A16:A19"/>
    <mergeCell ref="A2:A14"/>
    <mergeCell ref="A21:A24"/>
    <mergeCell ref="A26:A29"/>
    <mergeCell ref="A65:A68"/>
    <mergeCell ref="A39:A43"/>
    <mergeCell ref="A31:A37"/>
    <mergeCell ref="A45:A53"/>
    <mergeCell ref="A60:A63"/>
    <mergeCell ref="A55:A58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3:S48"/>
  <sheetViews>
    <sheetView topLeftCell="A9" workbookViewId="0">
      <selection activeCell="A16" sqref="A16:A18"/>
    </sheetView>
  </sheetViews>
  <sheetFormatPr defaultRowHeight="14.4" x14ac:dyDescent="0.3"/>
  <cols>
    <col min="2" max="2" width="7.6640625" customWidth="1"/>
    <col min="3" max="3" width="24.5546875" customWidth="1"/>
    <col min="4" max="4" width="28.109375" customWidth="1"/>
    <col min="5" max="5" width="13.33203125" customWidth="1"/>
    <col min="7" max="7" width="10.44140625" customWidth="1"/>
    <col min="8" max="8" width="10.5546875" customWidth="1"/>
    <col min="14" max="14" width="11.5546875" customWidth="1"/>
    <col min="15" max="15" width="20.5546875" bestFit="1" customWidth="1"/>
    <col min="17" max="17" width="19.6640625" bestFit="1" customWidth="1"/>
    <col min="18" max="18" width="19" bestFit="1" customWidth="1"/>
  </cols>
  <sheetData>
    <row r="3" spans="1:18" ht="24" x14ac:dyDescent="0.3">
      <c r="B3" s="15" t="s">
        <v>58</v>
      </c>
      <c r="C3" s="23" t="s">
        <v>59</v>
      </c>
      <c r="D3" s="23" t="s">
        <v>60</v>
      </c>
      <c r="E3" s="23" t="s">
        <v>89</v>
      </c>
      <c r="F3" s="23" t="s">
        <v>61</v>
      </c>
      <c r="G3" s="23" t="s">
        <v>9</v>
      </c>
      <c r="H3" s="23" t="s">
        <v>57</v>
      </c>
      <c r="I3" s="23" t="s">
        <v>5</v>
      </c>
      <c r="J3" s="23" t="s">
        <v>81</v>
      </c>
    </row>
    <row r="4" spans="1:18" x14ac:dyDescent="0.3">
      <c r="A4" s="123" t="s">
        <v>115</v>
      </c>
      <c r="B4" s="16">
        <v>1</v>
      </c>
      <c r="C4" s="17" t="s">
        <v>114</v>
      </c>
      <c r="D4" s="17" t="s">
        <v>31</v>
      </c>
      <c r="E4" s="24" t="s">
        <v>193</v>
      </c>
      <c r="F4" s="19">
        <v>595</v>
      </c>
      <c r="G4" s="18">
        <v>20</v>
      </c>
      <c r="H4" s="18">
        <v>0.17499999999999999</v>
      </c>
      <c r="I4" s="18">
        <v>2</v>
      </c>
      <c r="J4" s="22">
        <f>G4*H4*I4</f>
        <v>7</v>
      </c>
      <c r="N4" s="4" t="s">
        <v>8</v>
      </c>
      <c r="O4" t="s">
        <v>9</v>
      </c>
      <c r="Q4" s="4" t="s">
        <v>6</v>
      </c>
      <c r="R4" t="s">
        <v>7</v>
      </c>
    </row>
    <row r="5" spans="1:18" x14ac:dyDescent="0.3">
      <c r="A5" s="123"/>
      <c r="B5" s="20">
        <v>2</v>
      </c>
      <c r="C5" s="17" t="s">
        <v>30</v>
      </c>
      <c r="D5" s="17" t="s">
        <v>31</v>
      </c>
      <c r="E5" s="24" t="s">
        <v>183</v>
      </c>
      <c r="F5" s="19">
        <v>616</v>
      </c>
      <c r="G5" s="18">
        <v>17</v>
      </c>
      <c r="H5" s="18">
        <v>0.17499999999999999</v>
      </c>
      <c r="I5" s="18">
        <v>2</v>
      </c>
      <c r="J5" s="22">
        <f t="shared" ref="J5:J14" si="0">G5*H5*I5</f>
        <v>5.9499999999999993</v>
      </c>
      <c r="N5" s="9">
        <v>1</v>
      </c>
      <c r="O5" s="8">
        <v>20</v>
      </c>
      <c r="Q5" s="7" t="s">
        <v>13</v>
      </c>
      <c r="R5" s="8">
        <v>1</v>
      </c>
    </row>
    <row r="6" spans="1:18" x14ac:dyDescent="0.3">
      <c r="A6" s="123"/>
      <c r="B6" s="21">
        <v>3</v>
      </c>
      <c r="C6" s="17" t="s">
        <v>88</v>
      </c>
      <c r="D6" s="17" t="s">
        <v>113</v>
      </c>
      <c r="E6" s="24" t="s">
        <v>193</v>
      </c>
      <c r="F6" s="19">
        <v>574</v>
      </c>
      <c r="G6" s="18">
        <v>14</v>
      </c>
      <c r="H6" s="18">
        <v>0.17499999999999999</v>
      </c>
      <c r="I6" s="18">
        <v>2</v>
      </c>
      <c r="J6" s="22">
        <f t="shared" si="0"/>
        <v>4.8999999999999995</v>
      </c>
      <c r="N6" s="9">
        <v>2</v>
      </c>
      <c r="O6" s="8">
        <v>17</v>
      </c>
      <c r="Q6" s="10" t="s">
        <v>14</v>
      </c>
      <c r="R6" s="8">
        <v>0.7</v>
      </c>
    </row>
    <row r="7" spans="1:18" x14ac:dyDescent="0.3">
      <c r="A7" s="123"/>
      <c r="B7" s="19">
        <v>4</v>
      </c>
      <c r="C7" s="17" t="s">
        <v>32</v>
      </c>
      <c r="D7" s="17" t="s">
        <v>31</v>
      </c>
      <c r="E7" s="24" t="s">
        <v>183</v>
      </c>
      <c r="F7" s="19">
        <v>584</v>
      </c>
      <c r="G7" s="18">
        <v>12</v>
      </c>
      <c r="H7" s="18">
        <v>0.17499999999999999</v>
      </c>
      <c r="I7" s="18">
        <v>2</v>
      </c>
      <c r="J7" s="22">
        <f t="shared" si="0"/>
        <v>4.1999999999999993</v>
      </c>
      <c r="N7" s="9">
        <v>3</v>
      </c>
      <c r="O7" s="8">
        <v>14</v>
      </c>
      <c r="Q7" s="10" t="s">
        <v>15</v>
      </c>
      <c r="R7" s="8">
        <v>0.35</v>
      </c>
    </row>
    <row r="8" spans="1:18" x14ac:dyDescent="0.3">
      <c r="A8" s="123"/>
      <c r="B8" s="19">
        <v>5</v>
      </c>
      <c r="C8" s="17" t="s">
        <v>33</v>
      </c>
      <c r="D8" s="17" t="s">
        <v>31</v>
      </c>
      <c r="E8" s="24" t="s">
        <v>183</v>
      </c>
      <c r="F8" s="19">
        <v>569</v>
      </c>
      <c r="G8" s="18">
        <v>10</v>
      </c>
      <c r="H8" s="18">
        <v>0.17499999999999999</v>
      </c>
      <c r="I8" s="18">
        <v>2</v>
      </c>
      <c r="J8" s="22">
        <f t="shared" si="0"/>
        <v>3.5</v>
      </c>
      <c r="N8" s="9">
        <v>4</v>
      </c>
      <c r="O8" s="8">
        <v>12</v>
      </c>
      <c r="Q8" s="10" t="s">
        <v>16</v>
      </c>
      <c r="R8" s="8">
        <v>0.17499999999999999</v>
      </c>
    </row>
    <row r="9" spans="1:18" x14ac:dyDescent="0.3">
      <c r="A9" s="123"/>
      <c r="B9" s="19">
        <v>6</v>
      </c>
      <c r="C9" s="17" t="s">
        <v>86</v>
      </c>
      <c r="D9" s="17" t="s">
        <v>87</v>
      </c>
      <c r="E9" s="24" t="s">
        <v>183</v>
      </c>
      <c r="F9" s="19">
        <v>580</v>
      </c>
      <c r="G9" s="18">
        <v>9.5</v>
      </c>
      <c r="H9" s="18">
        <v>0.17499999999999999</v>
      </c>
      <c r="I9" s="18">
        <v>2</v>
      </c>
      <c r="J9" s="22">
        <f t="shared" si="0"/>
        <v>3.3249999999999997</v>
      </c>
      <c r="N9" s="9">
        <v>5</v>
      </c>
      <c r="O9" s="8">
        <v>10</v>
      </c>
      <c r="Q9" s="10" t="s">
        <v>17</v>
      </c>
      <c r="R9" s="8">
        <v>0.13125000000000001</v>
      </c>
    </row>
    <row r="10" spans="1:18" x14ac:dyDescent="0.3">
      <c r="A10" s="123"/>
      <c r="B10" s="19">
        <v>7</v>
      </c>
      <c r="C10" s="17" t="s">
        <v>42</v>
      </c>
      <c r="D10" s="17" t="s">
        <v>39</v>
      </c>
      <c r="E10" s="24" t="s">
        <v>183</v>
      </c>
      <c r="F10" s="19">
        <v>560</v>
      </c>
      <c r="G10" s="18">
        <v>9</v>
      </c>
      <c r="H10" s="18">
        <v>0.17499999999999999</v>
      </c>
      <c r="I10" s="18">
        <v>2</v>
      </c>
      <c r="J10" s="22">
        <f t="shared" si="0"/>
        <v>3.15</v>
      </c>
      <c r="N10" s="9">
        <v>6</v>
      </c>
      <c r="O10" s="8">
        <v>9.5</v>
      </c>
      <c r="Q10" s="10" t="s">
        <v>18</v>
      </c>
      <c r="R10" s="8">
        <v>8.7499999999999994E-2</v>
      </c>
    </row>
    <row r="11" spans="1:18" x14ac:dyDescent="0.3">
      <c r="A11" s="123"/>
      <c r="B11" s="19">
        <v>8</v>
      </c>
      <c r="C11" s="17" t="s">
        <v>70</v>
      </c>
      <c r="D11" s="17" t="s">
        <v>71</v>
      </c>
      <c r="E11" s="24" t="s">
        <v>183</v>
      </c>
      <c r="F11" s="19">
        <v>568</v>
      </c>
      <c r="G11" s="18">
        <v>8.5</v>
      </c>
      <c r="H11" s="18">
        <v>0.17499999999999999</v>
      </c>
      <c r="I11" s="18">
        <v>2</v>
      </c>
      <c r="J11" s="22">
        <f t="shared" si="0"/>
        <v>2.9749999999999996</v>
      </c>
      <c r="N11" s="9">
        <v>7</v>
      </c>
      <c r="O11" s="8">
        <v>9</v>
      </c>
      <c r="Q11" s="11" t="s">
        <v>19</v>
      </c>
      <c r="R11" s="12">
        <v>1.1000000000000001</v>
      </c>
    </row>
    <row r="12" spans="1:18" x14ac:dyDescent="0.3">
      <c r="A12" s="123"/>
      <c r="B12" s="19">
        <v>9</v>
      </c>
      <c r="C12" s="17" t="s">
        <v>43</v>
      </c>
      <c r="D12" s="17" t="s">
        <v>44</v>
      </c>
      <c r="E12" s="24" t="s">
        <v>183</v>
      </c>
      <c r="F12" s="19">
        <v>540</v>
      </c>
      <c r="G12" s="18">
        <v>7</v>
      </c>
      <c r="H12" s="18">
        <v>0.17499999999999999</v>
      </c>
      <c r="I12" s="18">
        <v>2</v>
      </c>
      <c r="J12" s="22">
        <f t="shared" si="0"/>
        <v>2.4499999999999997</v>
      </c>
      <c r="N12" s="9">
        <v>8</v>
      </c>
      <c r="O12" s="8">
        <v>8.5</v>
      </c>
      <c r="Q12" s="11" t="s">
        <v>20</v>
      </c>
      <c r="R12" s="12">
        <v>1.3</v>
      </c>
    </row>
    <row r="13" spans="1:18" x14ac:dyDescent="0.3">
      <c r="A13" s="123"/>
      <c r="B13" s="19">
        <v>10</v>
      </c>
      <c r="C13" s="17" t="s">
        <v>38</v>
      </c>
      <c r="D13" s="17" t="s">
        <v>39</v>
      </c>
      <c r="E13" s="24" t="s">
        <v>183</v>
      </c>
      <c r="F13" s="19">
        <v>535</v>
      </c>
      <c r="G13" s="18">
        <v>4</v>
      </c>
      <c r="H13" s="18">
        <v>0.17499999999999999</v>
      </c>
      <c r="I13" s="18">
        <v>2</v>
      </c>
      <c r="J13" s="22">
        <f t="shared" si="0"/>
        <v>1.4</v>
      </c>
      <c r="N13" s="9">
        <v>9</v>
      </c>
      <c r="O13" s="8">
        <v>7</v>
      </c>
      <c r="Q13" s="11" t="s">
        <v>21</v>
      </c>
      <c r="R13" s="12">
        <v>1.5</v>
      </c>
    </row>
    <row r="14" spans="1:18" x14ac:dyDescent="0.3">
      <c r="A14" s="123"/>
      <c r="B14" s="19">
        <v>11</v>
      </c>
      <c r="C14" s="17" t="s">
        <v>46</v>
      </c>
      <c r="D14" s="17" t="s">
        <v>39</v>
      </c>
      <c r="E14" s="24" t="s">
        <v>183</v>
      </c>
      <c r="F14" s="19">
        <v>422</v>
      </c>
      <c r="G14" s="18">
        <v>4</v>
      </c>
      <c r="H14" s="18">
        <v>0.17499999999999999</v>
      </c>
      <c r="I14" s="18">
        <v>2</v>
      </c>
      <c r="J14" s="22">
        <f t="shared" si="0"/>
        <v>1.4</v>
      </c>
      <c r="N14" s="13" t="s">
        <v>47</v>
      </c>
      <c r="O14" s="8">
        <v>4</v>
      </c>
    </row>
    <row r="15" spans="1:18" x14ac:dyDescent="0.3">
      <c r="N15" s="9" t="s">
        <v>48</v>
      </c>
      <c r="O15" s="8">
        <v>2</v>
      </c>
    </row>
    <row r="16" spans="1:18" ht="15.75" customHeight="1" x14ac:dyDescent="0.3">
      <c r="A16" s="123" t="s">
        <v>124</v>
      </c>
      <c r="B16" s="16">
        <v>1</v>
      </c>
      <c r="C16" s="17" t="s">
        <v>53</v>
      </c>
      <c r="D16" s="17" t="s">
        <v>54</v>
      </c>
      <c r="E16" s="24" t="s">
        <v>184</v>
      </c>
      <c r="F16" s="19">
        <v>592</v>
      </c>
      <c r="G16" s="18">
        <v>20</v>
      </c>
      <c r="H16" s="18">
        <v>8.7499999999999994E-2</v>
      </c>
      <c r="I16" s="18">
        <v>2</v>
      </c>
      <c r="J16" s="22">
        <f>G16*H16*I16</f>
        <v>3.5</v>
      </c>
      <c r="N16" s="9" t="s">
        <v>49</v>
      </c>
      <c r="O16" s="8">
        <v>1</v>
      </c>
    </row>
    <row r="17" spans="1:19" x14ac:dyDescent="0.3">
      <c r="A17" s="123"/>
      <c r="B17" s="20">
        <v>2</v>
      </c>
      <c r="C17" s="17" t="s">
        <v>116</v>
      </c>
      <c r="D17" s="17" t="s">
        <v>31</v>
      </c>
      <c r="E17" s="24" t="s">
        <v>184</v>
      </c>
      <c r="F17" s="19">
        <v>551</v>
      </c>
      <c r="G17" s="18">
        <v>17</v>
      </c>
      <c r="H17" s="18">
        <v>8.7499999999999994E-2</v>
      </c>
      <c r="I17" s="18">
        <v>2</v>
      </c>
      <c r="J17" s="22">
        <f t="shared" ref="J17:J40" si="1">G17*H17*I17</f>
        <v>2.9749999999999996</v>
      </c>
    </row>
    <row r="18" spans="1:19" x14ac:dyDescent="0.3">
      <c r="A18" s="123"/>
      <c r="B18" s="21">
        <v>3</v>
      </c>
      <c r="C18" s="17" t="s">
        <v>67</v>
      </c>
      <c r="D18" s="17" t="s">
        <v>68</v>
      </c>
      <c r="E18" s="24" t="s">
        <v>195</v>
      </c>
      <c r="F18" s="19">
        <v>469</v>
      </c>
      <c r="G18" s="18">
        <v>14</v>
      </c>
      <c r="H18" s="18">
        <v>8.7499999999999994E-2</v>
      </c>
      <c r="I18" s="18">
        <v>2</v>
      </c>
      <c r="J18" s="22">
        <f t="shared" si="1"/>
        <v>2.4499999999999997</v>
      </c>
      <c r="N18" t="s">
        <v>0</v>
      </c>
      <c r="O18" t="s">
        <v>1</v>
      </c>
      <c r="P18" t="s">
        <v>2</v>
      </c>
      <c r="Q18" s="1" t="s">
        <v>3</v>
      </c>
      <c r="R18" s="2" t="s">
        <v>4</v>
      </c>
      <c r="S18" s="3" t="s">
        <v>5</v>
      </c>
    </row>
    <row r="19" spans="1:19" s="113" customFormat="1" x14ac:dyDescent="0.3">
      <c r="A19" s="107"/>
      <c r="B19"/>
      <c r="C19" s="108"/>
      <c r="D19" s="108"/>
      <c r="E19" s="109"/>
      <c r="F19" s="110"/>
      <c r="G19" s="111"/>
      <c r="H19" s="111"/>
      <c r="I19" s="111"/>
      <c r="J19" s="112"/>
      <c r="N19" s="114"/>
      <c r="O19" s="114"/>
      <c r="P19" s="114"/>
      <c r="Q19" s="115"/>
      <c r="R19" s="116"/>
      <c r="S19" s="117"/>
    </row>
    <row r="20" spans="1:19" s="113" customFormat="1" x14ac:dyDescent="0.3">
      <c r="A20" s="107"/>
      <c r="B20" s="16">
        <v>1</v>
      </c>
      <c r="C20" s="17" t="s">
        <v>251</v>
      </c>
      <c r="D20" s="17" t="s">
        <v>252</v>
      </c>
      <c r="E20" s="24" t="s">
        <v>193</v>
      </c>
      <c r="F20" s="19">
        <v>505</v>
      </c>
      <c r="G20" s="18">
        <v>20</v>
      </c>
      <c r="H20" s="18">
        <v>8.7499999999999994E-2</v>
      </c>
      <c r="I20" s="18">
        <v>2</v>
      </c>
      <c r="J20" s="22">
        <f>G20*H20*I20</f>
        <v>3.5</v>
      </c>
      <c r="N20" s="114"/>
      <c r="O20" s="114"/>
      <c r="P20" s="114"/>
      <c r="Q20" s="104"/>
      <c r="R20" s="105"/>
      <c r="S20" s="106"/>
    </row>
    <row r="21" spans="1:19" s="113" customFormat="1" x14ac:dyDescent="0.3">
      <c r="A21" s="107"/>
      <c r="B21" s="20">
        <v>2</v>
      </c>
      <c r="C21" s="17" t="s">
        <v>247</v>
      </c>
      <c r="D21" s="17" t="s">
        <v>39</v>
      </c>
      <c r="E21" s="24" t="s">
        <v>193</v>
      </c>
      <c r="F21" s="19">
        <v>441</v>
      </c>
      <c r="G21" s="18">
        <v>17</v>
      </c>
      <c r="H21" s="18">
        <v>8.7499999999999994E-2</v>
      </c>
      <c r="I21" s="18">
        <v>2</v>
      </c>
      <c r="J21" s="22">
        <f>G21*H21*I21</f>
        <v>2.9749999999999996</v>
      </c>
      <c r="N21" s="114"/>
      <c r="O21" s="114"/>
      <c r="P21" s="114"/>
      <c r="Q21" s="104"/>
      <c r="R21" s="105"/>
      <c r="S21" s="106"/>
    </row>
    <row r="22" spans="1:19" x14ac:dyDescent="0.3">
      <c r="N22" s="5" t="s">
        <v>10</v>
      </c>
      <c r="O22" s="5" t="s">
        <v>11</v>
      </c>
      <c r="P22" s="5" t="s">
        <v>12</v>
      </c>
      <c r="Q22" s="5" t="s">
        <v>22</v>
      </c>
      <c r="R22" s="6" t="s">
        <v>23</v>
      </c>
      <c r="S22" s="5">
        <v>3.5</v>
      </c>
    </row>
    <row r="23" spans="1:19" ht="15.75" customHeight="1" x14ac:dyDescent="0.3">
      <c r="A23" s="125" t="s">
        <v>123</v>
      </c>
      <c r="B23" s="16">
        <v>1</v>
      </c>
      <c r="C23" s="17" t="s">
        <v>51</v>
      </c>
      <c r="D23" s="17" t="s">
        <v>52</v>
      </c>
      <c r="E23" s="24" t="s">
        <v>185</v>
      </c>
      <c r="F23" s="19">
        <v>571</v>
      </c>
      <c r="G23" s="18">
        <v>20</v>
      </c>
      <c r="H23" s="18">
        <v>0.13125000000000001</v>
      </c>
      <c r="I23" s="18">
        <v>2</v>
      </c>
      <c r="J23" s="22">
        <f t="shared" si="1"/>
        <v>5.25</v>
      </c>
      <c r="N23" s="5"/>
      <c r="O23" s="5"/>
      <c r="P23" s="5"/>
      <c r="Q23" s="5"/>
      <c r="R23" s="6"/>
      <c r="S23" s="5"/>
    </row>
    <row r="24" spans="1:19" x14ac:dyDescent="0.3">
      <c r="A24" s="125"/>
      <c r="B24" s="20">
        <v>2</v>
      </c>
      <c r="C24" s="17" t="s">
        <v>62</v>
      </c>
      <c r="D24" s="17" t="s">
        <v>39</v>
      </c>
      <c r="E24" s="24" t="s">
        <v>185</v>
      </c>
      <c r="F24" s="19">
        <v>578</v>
      </c>
      <c r="G24" s="18">
        <v>17</v>
      </c>
      <c r="H24" s="18">
        <v>0.13125000000000001</v>
      </c>
      <c r="I24" s="18">
        <v>2</v>
      </c>
      <c r="J24" s="22">
        <f t="shared" si="1"/>
        <v>4.4625000000000004</v>
      </c>
      <c r="N24" s="5" t="s">
        <v>10</v>
      </c>
      <c r="O24" s="5" t="s">
        <v>11</v>
      </c>
      <c r="P24" s="5" t="s">
        <v>12</v>
      </c>
      <c r="Q24" s="5" t="s">
        <v>24</v>
      </c>
      <c r="R24" s="6" t="s">
        <v>25</v>
      </c>
      <c r="S24" s="5">
        <v>3</v>
      </c>
    </row>
    <row r="25" spans="1:19" x14ac:dyDescent="0.3">
      <c r="A25" s="125"/>
      <c r="B25" s="21">
        <v>3</v>
      </c>
      <c r="C25" s="17" t="s">
        <v>66</v>
      </c>
      <c r="D25" s="17" t="s">
        <v>31</v>
      </c>
      <c r="E25" s="24" t="s">
        <v>185</v>
      </c>
      <c r="F25" s="19">
        <v>524</v>
      </c>
      <c r="G25" s="18">
        <v>14</v>
      </c>
      <c r="H25" s="18">
        <v>0.13125000000000001</v>
      </c>
      <c r="I25" s="18">
        <v>2</v>
      </c>
      <c r="J25" s="22">
        <f t="shared" si="1"/>
        <v>3.6750000000000003</v>
      </c>
      <c r="N25" s="5" t="s">
        <v>10</v>
      </c>
      <c r="O25" s="5" t="s">
        <v>11</v>
      </c>
      <c r="P25" s="5" t="s">
        <v>12</v>
      </c>
      <c r="Q25" s="5" t="s">
        <v>28</v>
      </c>
      <c r="R25" s="6" t="s">
        <v>27</v>
      </c>
      <c r="S25" s="5">
        <v>2</v>
      </c>
    </row>
    <row r="26" spans="1:19" x14ac:dyDescent="0.3">
      <c r="A26" s="125"/>
      <c r="B26" s="19">
        <v>4</v>
      </c>
      <c r="C26" s="17" t="s">
        <v>93</v>
      </c>
      <c r="D26" s="17" t="s">
        <v>121</v>
      </c>
      <c r="E26" s="24" t="s">
        <v>185</v>
      </c>
      <c r="F26" s="19">
        <v>489</v>
      </c>
      <c r="G26" s="18">
        <v>12</v>
      </c>
      <c r="H26" s="18">
        <v>0.13125000000000001</v>
      </c>
      <c r="I26" s="18">
        <v>2</v>
      </c>
      <c r="J26" s="22">
        <f t="shared" si="1"/>
        <v>3.1500000000000004</v>
      </c>
      <c r="N26" s="5" t="s">
        <v>10</v>
      </c>
      <c r="O26" s="5" t="s">
        <v>11</v>
      </c>
      <c r="P26" s="5" t="s">
        <v>12</v>
      </c>
      <c r="Q26" s="5" t="s">
        <v>29</v>
      </c>
      <c r="R26" s="6" t="s">
        <v>26</v>
      </c>
      <c r="S26" s="5">
        <v>1</v>
      </c>
    </row>
    <row r="27" spans="1:19" x14ac:dyDescent="0.3">
      <c r="A27" s="125"/>
      <c r="B27" s="19">
        <v>5</v>
      </c>
      <c r="C27" s="17" t="s">
        <v>63</v>
      </c>
      <c r="D27" s="17" t="s">
        <v>64</v>
      </c>
      <c r="E27" s="24" t="s">
        <v>185</v>
      </c>
      <c r="F27" s="19">
        <v>569</v>
      </c>
      <c r="G27" s="18">
        <v>10</v>
      </c>
      <c r="H27" s="18">
        <v>0.13125000000000001</v>
      </c>
      <c r="I27" s="18">
        <v>2</v>
      </c>
      <c r="J27" s="22">
        <f t="shared" si="1"/>
        <v>2.625</v>
      </c>
    </row>
    <row r="28" spans="1:19" x14ac:dyDescent="0.3">
      <c r="A28" s="125"/>
      <c r="B28" s="19">
        <v>6</v>
      </c>
      <c r="C28" s="17" t="s">
        <v>122</v>
      </c>
      <c r="D28" s="17" t="s">
        <v>31</v>
      </c>
      <c r="E28" s="24" t="s">
        <v>186</v>
      </c>
      <c r="F28" s="19">
        <v>495</v>
      </c>
      <c r="G28" s="18">
        <v>9.5</v>
      </c>
      <c r="H28" s="18">
        <v>0.13125000000000001</v>
      </c>
      <c r="I28" s="18">
        <v>2</v>
      </c>
      <c r="J28" s="22">
        <f t="shared" si="1"/>
        <v>2.4937499999999999</v>
      </c>
    </row>
    <row r="30" spans="1:19" ht="15" customHeight="1" x14ac:dyDescent="0.3">
      <c r="A30" s="123" t="s">
        <v>125</v>
      </c>
      <c r="B30" s="16">
        <v>1</v>
      </c>
      <c r="C30" s="17" t="s">
        <v>50</v>
      </c>
      <c r="D30" s="17" t="s">
        <v>31</v>
      </c>
      <c r="E30" s="24" t="s">
        <v>187</v>
      </c>
      <c r="F30" s="19">
        <v>616</v>
      </c>
      <c r="G30" s="18">
        <v>20</v>
      </c>
      <c r="H30" s="18">
        <v>8.7499999999999994E-2</v>
      </c>
      <c r="I30" s="18">
        <v>2</v>
      </c>
      <c r="J30" s="22">
        <f t="shared" si="1"/>
        <v>3.5</v>
      </c>
    </row>
    <row r="31" spans="1:19" x14ac:dyDescent="0.3">
      <c r="A31" s="123"/>
      <c r="B31" s="20">
        <v>2</v>
      </c>
      <c r="C31" s="17" t="s">
        <v>92</v>
      </c>
      <c r="D31" s="17" t="s">
        <v>65</v>
      </c>
      <c r="E31" s="24" t="s">
        <v>187</v>
      </c>
      <c r="F31" s="19">
        <v>591</v>
      </c>
      <c r="G31" s="18">
        <v>17</v>
      </c>
      <c r="H31" s="18">
        <v>8.7499999999999994E-2</v>
      </c>
      <c r="I31" s="18">
        <v>2</v>
      </c>
      <c r="J31" s="22">
        <f t="shared" si="1"/>
        <v>2.9749999999999996</v>
      </c>
    </row>
    <row r="32" spans="1:19" x14ac:dyDescent="0.3">
      <c r="A32" s="123"/>
      <c r="B32" s="21">
        <v>3</v>
      </c>
      <c r="C32" s="17" t="s">
        <v>76</v>
      </c>
      <c r="D32" s="17" t="s">
        <v>55</v>
      </c>
      <c r="E32" s="24" t="s">
        <v>187</v>
      </c>
      <c r="F32" s="19">
        <v>419</v>
      </c>
      <c r="G32" s="18">
        <v>14</v>
      </c>
      <c r="H32" s="18">
        <v>8.7499999999999994E-2</v>
      </c>
      <c r="I32" s="18">
        <v>2</v>
      </c>
      <c r="J32" s="22">
        <f t="shared" si="1"/>
        <v>2.4499999999999997</v>
      </c>
    </row>
    <row r="33" spans="1:10" x14ac:dyDescent="0.3">
      <c r="A33" s="123"/>
      <c r="B33" s="19">
        <v>4</v>
      </c>
      <c r="C33" s="17" t="s">
        <v>90</v>
      </c>
      <c r="D33" s="17" t="s">
        <v>91</v>
      </c>
      <c r="E33" s="24" t="s">
        <v>187</v>
      </c>
      <c r="F33" s="19">
        <v>447</v>
      </c>
      <c r="G33" s="18">
        <v>12</v>
      </c>
      <c r="H33" s="18">
        <v>8.7499999999999994E-2</v>
      </c>
      <c r="I33" s="18">
        <v>2</v>
      </c>
      <c r="J33" s="22">
        <f t="shared" si="1"/>
        <v>2.0999999999999996</v>
      </c>
    </row>
    <row r="35" spans="1:10" ht="15" customHeight="1" x14ac:dyDescent="0.3">
      <c r="A35" s="123" t="s">
        <v>126</v>
      </c>
      <c r="B35" s="16">
        <v>1</v>
      </c>
      <c r="C35" s="17" t="s">
        <v>117</v>
      </c>
      <c r="D35" s="17" t="s">
        <v>91</v>
      </c>
      <c r="E35" s="24" t="s">
        <v>182</v>
      </c>
      <c r="F35" s="19">
        <v>682</v>
      </c>
      <c r="G35" s="18">
        <v>20</v>
      </c>
      <c r="H35" s="18">
        <v>0.13125000000000001</v>
      </c>
      <c r="I35" s="18">
        <v>2</v>
      </c>
      <c r="J35" s="22">
        <f t="shared" si="1"/>
        <v>5.25</v>
      </c>
    </row>
    <row r="36" spans="1:10" x14ac:dyDescent="0.3">
      <c r="A36" s="123"/>
      <c r="B36" s="20">
        <v>2</v>
      </c>
      <c r="C36" s="17" t="s">
        <v>118</v>
      </c>
      <c r="D36" s="17" t="s">
        <v>68</v>
      </c>
      <c r="E36" s="24" t="s">
        <v>182</v>
      </c>
      <c r="F36" s="19">
        <v>673</v>
      </c>
      <c r="G36" s="18">
        <v>17</v>
      </c>
      <c r="H36" s="18">
        <v>0.13125000000000001</v>
      </c>
      <c r="I36" s="18">
        <v>2</v>
      </c>
      <c r="J36" s="22">
        <f t="shared" si="1"/>
        <v>4.4625000000000004</v>
      </c>
    </row>
    <row r="37" spans="1:10" x14ac:dyDescent="0.3">
      <c r="A37" s="123"/>
      <c r="B37" s="21">
        <v>3</v>
      </c>
      <c r="C37" s="17" t="s">
        <v>82</v>
      </c>
      <c r="D37" s="17" t="s">
        <v>83</v>
      </c>
      <c r="E37" s="24" t="s">
        <v>182</v>
      </c>
      <c r="F37" s="19">
        <v>682</v>
      </c>
      <c r="G37" s="18">
        <v>14</v>
      </c>
      <c r="H37" s="18">
        <v>0.13125000000000001</v>
      </c>
      <c r="I37" s="18">
        <v>2</v>
      </c>
      <c r="J37" s="22">
        <f t="shared" si="1"/>
        <v>3.6750000000000003</v>
      </c>
    </row>
    <row r="38" spans="1:10" x14ac:dyDescent="0.3">
      <c r="A38" s="123"/>
      <c r="B38" s="19">
        <v>4</v>
      </c>
      <c r="C38" s="17" t="s">
        <v>75</v>
      </c>
      <c r="D38" s="17" t="s">
        <v>34</v>
      </c>
      <c r="E38" s="24" t="s">
        <v>182</v>
      </c>
      <c r="F38" s="19">
        <v>650</v>
      </c>
      <c r="G38" s="18">
        <v>12</v>
      </c>
      <c r="H38" s="18">
        <v>0.13125000000000001</v>
      </c>
      <c r="I38" s="18">
        <v>2</v>
      </c>
      <c r="J38" s="22">
        <f t="shared" si="1"/>
        <v>3.1500000000000004</v>
      </c>
    </row>
    <row r="39" spans="1:10" x14ac:dyDescent="0.3">
      <c r="A39" s="123"/>
      <c r="B39" s="19">
        <v>5</v>
      </c>
      <c r="C39" s="17" t="s">
        <v>84</v>
      </c>
      <c r="D39" s="17" t="s">
        <v>85</v>
      </c>
      <c r="E39" s="24" t="s">
        <v>182</v>
      </c>
      <c r="F39" s="19">
        <v>644</v>
      </c>
      <c r="G39" s="18">
        <v>10</v>
      </c>
      <c r="H39" s="18">
        <v>0.13125000000000001</v>
      </c>
      <c r="I39" s="18">
        <v>2</v>
      </c>
      <c r="J39" s="22">
        <f t="shared" si="1"/>
        <v>2.625</v>
      </c>
    </row>
    <row r="40" spans="1:10" x14ac:dyDescent="0.3">
      <c r="A40" s="123"/>
      <c r="B40" s="19">
        <v>6</v>
      </c>
      <c r="C40" s="17" t="s">
        <v>119</v>
      </c>
      <c r="D40" s="17" t="s">
        <v>120</v>
      </c>
      <c r="E40" s="24" t="s">
        <v>182</v>
      </c>
      <c r="F40" s="19">
        <v>671</v>
      </c>
      <c r="G40" s="18">
        <v>9.5</v>
      </c>
      <c r="H40" s="18">
        <v>0.13125000000000001</v>
      </c>
      <c r="I40" s="18">
        <v>2</v>
      </c>
      <c r="J40" s="22">
        <f t="shared" si="1"/>
        <v>2.4937499999999999</v>
      </c>
    </row>
    <row r="42" spans="1:10" x14ac:dyDescent="0.3">
      <c r="A42" s="123" t="s">
        <v>246</v>
      </c>
      <c r="B42" s="16">
        <v>1</v>
      </c>
      <c r="C42" s="17" t="s">
        <v>243</v>
      </c>
      <c r="D42" s="17" t="s">
        <v>234</v>
      </c>
      <c r="E42" s="24" t="s">
        <v>245</v>
      </c>
      <c r="F42" s="19">
        <v>608</v>
      </c>
      <c r="G42" s="18">
        <v>20</v>
      </c>
      <c r="H42" s="18">
        <v>8.7499999999999994E-2</v>
      </c>
      <c r="I42" s="18">
        <v>2</v>
      </c>
      <c r="J42" s="22">
        <f t="shared" ref="J42" si="2">G42*H42*I42</f>
        <v>3.5</v>
      </c>
    </row>
    <row r="43" spans="1:10" x14ac:dyDescent="0.3">
      <c r="A43" s="123"/>
      <c r="B43" s="20">
        <v>2</v>
      </c>
      <c r="C43" s="17"/>
      <c r="D43" s="17"/>
      <c r="E43" s="24"/>
      <c r="F43" s="19"/>
      <c r="G43" s="18"/>
      <c r="H43" s="18"/>
      <c r="I43" s="18"/>
      <c r="J43" s="22"/>
    </row>
    <row r="44" spans="1:10" x14ac:dyDescent="0.3">
      <c r="A44" s="123"/>
      <c r="B44" s="21">
        <v>3</v>
      </c>
      <c r="C44" s="17"/>
      <c r="D44" s="17"/>
      <c r="E44" s="24"/>
      <c r="F44" s="19"/>
      <c r="G44" s="18"/>
      <c r="H44" s="18"/>
      <c r="I44" s="18"/>
      <c r="J44" s="22"/>
    </row>
    <row r="46" spans="1:10" x14ac:dyDescent="0.3">
      <c r="A46" s="124" t="s">
        <v>255</v>
      </c>
      <c r="B46" s="16">
        <v>1</v>
      </c>
      <c r="C46" s="17" t="s">
        <v>151</v>
      </c>
      <c r="D46" s="17" t="s">
        <v>31</v>
      </c>
      <c r="E46" s="24" t="s">
        <v>199</v>
      </c>
      <c r="F46" s="19">
        <v>664</v>
      </c>
      <c r="G46" s="18">
        <v>20</v>
      </c>
      <c r="H46" s="18">
        <v>8.7499999999999994E-2</v>
      </c>
      <c r="I46" s="18">
        <v>2</v>
      </c>
      <c r="J46" s="22">
        <f t="shared" ref="J46:J47" si="3">G46*H46*I46</f>
        <v>3.5</v>
      </c>
    </row>
    <row r="47" spans="1:10" x14ac:dyDescent="0.3">
      <c r="A47" s="124"/>
      <c r="B47" s="20">
        <v>2</v>
      </c>
      <c r="C47" s="17" t="s">
        <v>253</v>
      </c>
      <c r="D47" s="17" t="s">
        <v>34</v>
      </c>
      <c r="E47" s="24" t="s">
        <v>254</v>
      </c>
      <c r="F47" s="19">
        <v>537</v>
      </c>
      <c r="G47" s="18">
        <v>17</v>
      </c>
      <c r="H47" s="18">
        <v>8.7499999999999994E-2</v>
      </c>
      <c r="I47" s="18">
        <v>2</v>
      </c>
      <c r="J47" s="22">
        <f t="shared" si="3"/>
        <v>2.9749999999999996</v>
      </c>
    </row>
    <row r="48" spans="1:10" x14ac:dyDescent="0.3">
      <c r="A48" s="124"/>
      <c r="B48" s="21">
        <v>3</v>
      </c>
      <c r="C48" s="17"/>
      <c r="D48" s="17"/>
      <c r="E48" s="24"/>
      <c r="F48" s="19"/>
      <c r="G48" s="18"/>
      <c r="H48" s="18"/>
      <c r="I48" s="18"/>
      <c r="J48" s="22"/>
    </row>
  </sheetData>
  <mergeCells count="7">
    <mergeCell ref="A42:A44"/>
    <mergeCell ref="A46:A48"/>
    <mergeCell ref="A35:A40"/>
    <mergeCell ref="A4:A14"/>
    <mergeCell ref="A16:A18"/>
    <mergeCell ref="A23:A28"/>
    <mergeCell ref="A30:A33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3:S55"/>
  <sheetViews>
    <sheetView topLeftCell="A9" workbookViewId="0">
      <selection activeCell="A32" sqref="A32:J34"/>
    </sheetView>
  </sheetViews>
  <sheetFormatPr defaultRowHeight="14.4" x14ac:dyDescent="0.3"/>
  <cols>
    <col min="2" max="2" width="7.6640625" customWidth="1"/>
    <col min="3" max="3" width="17.6640625" bestFit="1" customWidth="1"/>
    <col min="4" max="4" width="33.109375" customWidth="1"/>
    <col min="8" max="8" width="11.44140625" customWidth="1"/>
    <col min="9" max="9" width="10.6640625" customWidth="1"/>
    <col min="10" max="10" width="11.44140625" customWidth="1"/>
    <col min="11" max="11" width="12.5546875" bestFit="1" customWidth="1"/>
    <col min="12" max="12" width="11.5546875" bestFit="1" customWidth="1"/>
    <col min="14" max="14" width="25.5546875" bestFit="1" customWidth="1"/>
    <col min="15" max="15" width="13.44140625" customWidth="1"/>
    <col min="17" max="17" width="21" bestFit="1" customWidth="1"/>
    <col min="18" max="18" width="14.44140625" customWidth="1"/>
  </cols>
  <sheetData>
    <row r="3" spans="1:18" ht="24" x14ac:dyDescent="0.3">
      <c r="B3" s="15" t="s">
        <v>58</v>
      </c>
      <c r="C3" s="23" t="s">
        <v>59</v>
      </c>
      <c r="D3" s="23" t="s">
        <v>60</v>
      </c>
      <c r="E3" s="23" t="s">
        <v>89</v>
      </c>
      <c r="F3" s="23" t="s">
        <v>61</v>
      </c>
      <c r="G3" s="23" t="s">
        <v>9</v>
      </c>
      <c r="H3" s="23" t="s">
        <v>57</v>
      </c>
      <c r="I3" s="23" t="s">
        <v>5</v>
      </c>
      <c r="J3" s="23" t="s">
        <v>81</v>
      </c>
    </row>
    <row r="4" spans="1:18" ht="15" customHeight="1" x14ac:dyDescent="0.3">
      <c r="A4" s="126" t="s">
        <v>115</v>
      </c>
      <c r="B4" s="16">
        <v>1</v>
      </c>
      <c r="C4" s="17" t="s">
        <v>88</v>
      </c>
      <c r="D4" s="17" t="s">
        <v>113</v>
      </c>
      <c r="E4" s="24" t="s">
        <v>193</v>
      </c>
      <c r="F4" s="19">
        <v>577</v>
      </c>
      <c r="G4" s="18">
        <v>20</v>
      </c>
      <c r="H4" s="18">
        <v>8.7499999999999994E-2</v>
      </c>
      <c r="I4" s="18">
        <v>2</v>
      </c>
      <c r="J4" s="22">
        <f>G4*H4*I4</f>
        <v>3.5</v>
      </c>
      <c r="N4" s="4" t="s">
        <v>8</v>
      </c>
      <c r="O4" t="s">
        <v>9</v>
      </c>
      <c r="Q4" s="4" t="s">
        <v>6</v>
      </c>
      <c r="R4" t="s">
        <v>7</v>
      </c>
    </row>
    <row r="5" spans="1:18" ht="15" customHeight="1" x14ac:dyDescent="0.3">
      <c r="A5" s="126"/>
      <c r="B5" s="20">
        <v>2</v>
      </c>
      <c r="C5" s="17" t="s">
        <v>70</v>
      </c>
      <c r="D5" s="17" t="s">
        <v>71</v>
      </c>
      <c r="E5" s="24" t="s">
        <v>183</v>
      </c>
      <c r="F5" s="19">
        <v>575</v>
      </c>
      <c r="G5" s="18">
        <v>17</v>
      </c>
      <c r="H5" s="18">
        <v>8.7499999999999994E-2</v>
      </c>
      <c r="I5" s="18">
        <v>2</v>
      </c>
      <c r="J5" s="22">
        <f t="shared" ref="J5:J7" si="0">G5*H5*I5</f>
        <v>2.9749999999999996</v>
      </c>
      <c r="N5" s="9">
        <v>1</v>
      </c>
      <c r="O5" s="8">
        <v>20</v>
      </c>
      <c r="Q5" s="7" t="s">
        <v>13</v>
      </c>
      <c r="R5" s="8">
        <v>1</v>
      </c>
    </row>
    <row r="6" spans="1:18" ht="15" customHeight="1" x14ac:dyDescent="0.3">
      <c r="A6" s="126"/>
      <c r="B6" s="21">
        <v>3</v>
      </c>
      <c r="C6" s="17" t="s">
        <v>32</v>
      </c>
      <c r="D6" s="17" t="s">
        <v>31</v>
      </c>
      <c r="E6" s="24" t="s">
        <v>183</v>
      </c>
      <c r="F6" s="19">
        <v>580</v>
      </c>
      <c r="G6" s="18">
        <v>14</v>
      </c>
      <c r="H6" s="18">
        <v>8.7499999999999994E-2</v>
      </c>
      <c r="I6" s="18">
        <v>2</v>
      </c>
      <c r="J6" s="22">
        <f t="shared" si="0"/>
        <v>2.4499999999999997</v>
      </c>
      <c r="N6" s="9">
        <v>2</v>
      </c>
      <c r="O6" s="8">
        <v>17</v>
      </c>
      <c r="Q6" s="10" t="s">
        <v>14</v>
      </c>
      <c r="R6" s="8">
        <v>0.7</v>
      </c>
    </row>
    <row r="7" spans="1:18" ht="15" customHeight="1" x14ac:dyDescent="0.3">
      <c r="A7" s="126"/>
      <c r="B7" s="19">
        <v>4</v>
      </c>
      <c r="C7" s="17" t="s">
        <v>40</v>
      </c>
      <c r="D7" s="17" t="s">
        <v>41</v>
      </c>
      <c r="E7" s="24" t="s">
        <v>183</v>
      </c>
      <c r="F7" s="19">
        <v>580</v>
      </c>
      <c r="G7" s="18">
        <v>12</v>
      </c>
      <c r="H7" s="18">
        <v>8.7499999999999994E-2</v>
      </c>
      <c r="I7" s="18">
        <v>2</v>
      </c>
      <c r="J7" s="22">
        <f t="shared" si="0"/>
        <v>2.0999999999999996</v>
      </c>
      <c r="N7" s="9">
        <v>3</v>
      </c>
      <c r="O7" s="8">
        <v>14</v>
      </c>
      <c r="Q7" s="10" t="s">
        <v>15</v>
      </c>
      <c r="R7" s="8">
        <v>0.35</v>
      </c>
    </row>
    <row r="8" spans="1:18" ht="15" customHeight="1" x14ac:dyDescent="0.3">
      <c r="N8" s="9">
        <v>4</v>
      </c>
      <c r="O8" s="8">
        <v>12</v>
      </c>
      <c r="Q8" s="10" t="s">
        <v>16</v>
      </c>
      <c r="R8" s="8">
        <v>0.17499999999999999</v>
      </c>
    </row>
    <row r="9" spans="1:18" ht="15" customHeight="1" x14ac:dyDescent="0.3">
      <c r="A9" s="126" t="s">
        <v>97</v>
      </c>
      <c r="B9" s="16">
        <v>1</v>
      </c>
      <c r="C9" s="17" t="s">
        <v>77</v>
      </c>
      <c r="D9" s="17" t="s">
        <v>74</v>
      </c>
      <c r="E9" s="24" t="s">
        <v>185</v>
      </c>
      <c r="F9" s="19">
        <v>614</v>
      </c>
      <c r="G9" s="18">
        <v>20</v>
      </c>
      <c r="H9" s="18">
        <v>8.7499999999999994E-2</v>
      </c>
      <c r="I9" s="18">
        <v>2</v>
      </c>
      <c r="J9" s="22">
        <f>G9*H9*I9</f>
        <v>3.5</v>
      </c>
      <c r="N9" s="9">
        <v>5</v>
      </c>
      <c r="O9" s="8">
        <v>10</v>
      </c>
      <c r="Q9" s="10" t="s">
        <v>17</v>
      </c>
      <c r="R9" s="8">
        <v>0.13125000000000001</v>
      </c>
    </row>
    <row r="10" spans="1:18" ht="15" customHeight="1" x14ac:dyDescent="0.3">
      <c r="A10" s="126"/>
      <c r="B10" s="20">
        <v>2</v>
      </c>
      <c r="C10" s="17" t="s">
        <v>96</v>
      </c>
      <c r="D10" s="17" t="s">
        <v>41</v>
      </c>
      <c r="E10" s="24" t="s">
        <v>185</v>
      </c>
      <c r="F10" s="19">
        <v>511</v>
      </c>
      <c r="G10" s="18">
        <v>17</v>
      </c>
      <c r="H10" s="18">
        <v>8.7499999999999994E-2</v>
      </c>
      <c r="I10" s="18">
        <v>2</v>
      </c>
      <c r="J10" s="22">
        <f t="shared" ref="J10:J11" si="1">G10*H10*I10</f>
        <v>2.9749999999999996</v>
      </c>
      <c r="N10" s="9">
        <v>6</v>
      </c>
      <c r="O10" s="8">
        <v>9.5</v>
      </c>
      <c r="Q10" s="10" t="s">
        <v>18</v>
      </c>
      <c r="R10" s="8">
        <v>8.7499999999999994E-2</v>
      </c>
    </row>
    <row r="11" spans="1:18" ht="15" customHeight="1" x14ac:dyDescent="0.3">
      <c r="A11" s="126"/>
      <c r="B11" s="21">
        <v>3</v>
      </c>
      <c r="C11" s="17" t="s">
        <v>45</v>
      </c>
      <c r="D11" s="17" t="s">
        <v>41</v>
      </c>
      <c r="E11" s="24" t="s">
        <v>185</v>
      </c>
      <c r="F11" s="19">
        <v>481</v>
      </c>
      <c r="G11" s="18">
        <v>14</v>
      </c>
      <c r="H11" s="18">
        <v>8.7499999999999994E-2</v>
      </c>
      <c r="I11" s="18">
        <v>2</v>
      </c>
      <c r="J11" s="22">
        <f t="shared" si="1"/>
        <v>2.4499999999999997</v>
      </c>
      <c r="N11" s="9">
        <v>7</v>
      </c>
      <c r="O11" s="8">
        <v>9</v>
      </c>
      <c r="Q11" s="11" t="s">
        <v>19</v>
      </c>
      <c r="R11" s="12">
        <v>1.1000000000000001</v>
      </c>
    </row>
    <row r="12" spans="1:18" ht="15" customHeight="1" x14ac:dyDescent="0.3">
      <c r="A12" s="126"/>
      <c r="B12" s="19"/>
      <c r="C12" s="17"/>
      <c r="D12" s="17"/>
      <c r="E12" s="24"/>
      <c r="F12" s="19"/>
      <c r="G12" s="18"/>
      <c r="H12" s="18"/>
      <c r="I12" s="18"/>
      <c r="J12" s="22"/>
      <c r="N12" s="9">
        <v>8</v>
      </c>
      <c r="O12" s="8">
        <v>8.5</v>
      </c>
      <c r="Q12" s="11" t="s">
        <v>20</v>
      </c>
      <c r="R12" s="12">
        <v>1.3</v>
      </c>
    </row>
    <row r="13" spans="1:18" ht="15" customHeight="1" x14ac:dyDescent="0.3">
      <c r="N13" s="9">
        <v>9</v>
      </c>
      <c r="O13" s="8">
        <v>7</v>
      </c>
      <c r="Q13" s="11" t="s">
        <v>21</v>
      </c>
      <c r="R13" s="12">
        <v>1.5</v>
      </c>
    </row>
    <row r="14" spans="1:18" ht="15" customHeight="1" x14ac:dyDescent="0.3">
      <c r="B14" s="16">
        <v>1</v>
      </c>
      <c r="C14" s="17" t="s">
        <v>50</v>
      </c>
      <c r="D14" s="17" t="s">
        <v>31</v>
      </c>
      <c r="E14" s="24" t="s">
        <v>187</v>
      </c>
      <c r="F14" s="19">
        <v>627</v>
      </c>
      <c r="G14" s="18">
        <v>20</v>
      </c>
      <c r="H14" s="18">
        <v>8.7499999999999994E-2</v>
      </c>
      <c r="I14" s="18">
        <v>2</v>
      </c>
      <c r="J14" s="22">
        <f t="shared" ref="J14:J15" si="2">G14*H14*I14</f>
        <v>3.5</v>
      </c>
      <c r="N14" s="9"/>
      <c r="O14" s="8"/>
      <c r="Q14" s="11"/>
      <c r="R14" s="12"/>
    </row>
    <row r="15" spans="1:18" ht="15" customHeight="1" x14ac:dyDescent="0.3">
      <c r="B15" s="20">
        <v>2</v>
      </c>
      <c r="C15" s="17" t="s">
        <v>78</v>
      </c>
      <c r="D15" s="17" t="s">
        <v>31</v>
      </c>
      <c r="E15" s="24" t="s">
        <v>187</v>
      </c>
      <c r="F15" s="19">
        <v>627</v>
      </c>
      <c r="G15" s="18">
        <v>17</v>
      </c>
      <c r="H15" s="18">
        <v>8.7499999999999994E-2</v>
      </c>
      <c r="I15" s="18">
        <v>2</v>
      </c>
      <c r="J15" s="22">
        <f t="shared" si="2"/>
        <v>2.9749999999999996</v>
      </c>
      <c r="N15" s="9"/>
      <c r="O15" s="8"/>
      <c r="Q15" s="11"/>
      <c r="R15" s="12"/>
    </row>
    <row r="16" spans="1:18" ht="15" customHeight="1" x14ac:dyDescent="0.3">
      <c r="B16" s="21">
        <v>3</v>
      </c>
      <c r="C16" s="17"/>
      <c r="D16" s="17"/>
      <c r="E16" s="24"/>
      <c r="F16" s="19"/>
      <c r="G16" s="18"/>
      <c r="H16" s="18"/>
      <c r="I16" s="18"/>
      <c r="J16" s="22"/>
      <c r="N16" s="9"/>
      <c r="O16" s="8"/>
      <c r="Q16" s="11"/>
      <c r="R16" s="12"/>
    </row>
    <row r="17" spans="1:19" ht="15" customHeight="1" x14ac:dyDescent="0.3">
      <c r="B17" s="31"/>
      <c r="C17" s="32"/>
      <c r="D17" s="32"/>
      <c r="E17" s="33"/>
      <c r="F17" s="31"/>
      <c r="G17" s="34"/>
      <c r="H17" s="34"/>
      <c r="I17" s="34"/>
      <c r="J17" s="35"/>
      <c r="N17" s="9"/>
      <c r="O17" s="8"/>
      <c r="Q17" s="11"/>
      <c r="R17" s="12"/>
    </row>
    <row r="18" spans="1:19" ht="15" customHeight="1" x14ac:dyDescent="0.3">
      <c r="B18" s="31"/>
      <c r="C18" s="32"/>
      <c r="D18" s="32"/>
      <c r="E18" s="33"/>
      <c r="F18" s="31"/>
      <c r="G18" s="34"/>
      <c r="H18" s="34"/>
      <c r="I18" s="34"/>
      <c r="J18" s="35"/>
      <c r="N18" s="13" t="s">
        <v>47</v>
      </c>
      <c r="O18" s="8">
        <v>4</v>
      </c>
    </row>
    <row r="19" spans="1:19" ht="15" customHeight="1" x14ac:dyDescent="0.3">
      <c r="A19" s="123" t="s">
        <v>126</v>
      </c>
      <c r="B19" s="16">
        <v>1</v>
      </c>
      <c r="C19" s="17" t="s">
        <v>127</v>
      </c>
      <c r="D19" s="17" t="s">
        <v>36</v>
      </c>
      <c r="E19" s="24" t="s">
        <v>182</v>
      </c>
      <c r="F19" s="19">
        <v>672</v>
      </c>
      <c r="G19" s="18">
        <v>20</v>
      </c>
      <c r="H19" s="18">
        <v>8.7499999999999994E-2</v>
      </c>
      <c r="I19" s="18">
        <v>2</v>
      </c>
      <c r="J19" s="22">
        <f t="shared" ref="J19:J23" si="3">G19*H19*I19</f>
        <v>3.5</v>
      </c>
      <c r="N19" s="9" t="s">
        <v>48</v>
      </c>
      <c r="O19" s="8">
        <v>2</v>
      </c>
    </row>
    <row r="20" spans="1:19" ht="15" customHeight="1" x14ac:dyDescent="0.3">
      <c r="A20" s="123"/>
      <c r="B20" s="20">
        <v>2</v>
      </c>
      <c r="C20" s="17" t="s">
        <v>82</v>
      </c>
      <c r="D20" s="17" t="s">
        <v>83</v>
      </c>
      <c r="E20" s="24" t="s">
        <v>182</v>
      </c>
      <c r="F20" s="19">
        <v>685</v>
      </c>
      <c r="G20" s="18">
        <v>17</v>
      </c>
      <c r="H20" s="18">
        <v>8.7499999999999994E-2</v>
      </c>
      <c r="I20" s="18">
        <v>2</v>
      </c>
      <c r="J20" s="22">
        <f t="shared" si="3"/>
        <v>2.9749999999999996</v>
      </c>
      <c r="N20" s="9" t="s">
        <v>49</v>
      </c>
      <c r="O20" s="8">
        <v>1</v>
      </c>
    </row>
    <row r="21" spans="1:19" ht="15" customHeight="1" x14ac:dyDescent="0.3">
      <c r="A21" s="123"/>
      <c r="B21" s="21">
        <v>3</v>
      </c>
      <c r="C21" s="17" t="s">
        <v>73</v>
      </c>
      <c r="D21" s="17" t="s">
        <v>74</v>
      </c>
      <c r="E21" s="24" t="s">
        <v>182</v>
      </c>
      <c r="F21" s="19">
        <v>667</v>
      </c>
      <c r="G21" s="18">
        <v>14</v>
      </c>
      <c r="H21" s="18">
        <v>8.7499999999999994E-2</v>
      </c>
      <c r="I21" s="18">
        <v>2</v>
      </c>
      <c r="J21" s="22">
        <f t="shared" si="3"/>
        <v>2.4499999999999997</v>
      </c>
    </row>
    <row r="22" spans="1:19" ht="15" customHeight="1" x14ac:dyDescent="0.3">
      <c r="A22" s="123"/>
      <c r="B22" s="19">
        <v>4</v>
      </c>
      <c r="C22" s="17" t="s">
        <v>75</v>
      </c>
      <c r="D22" s="17" t="s">
        <v>34</v>
      </c>
      <c r="E22" s="24" t="s">
        <v>182</v>
      </c>
      <c r="F22" s="19">
        <v>652</v>
      </c>
      <c r="G22" s="18">
        <v>12</v>
      </c>
      <c r="H22" s="18">
        <v>8.7499999999999994E-2</v>
      </c>
      <c r="I22" s="18">
        <v>2</v>
      </c>
      <c r="J22" s="22">
        <f t="shared" si="3"/>
        <v>2.0999999999999996</v>
      </c>
      <c r="N22" t="s">
        <v>0</v>
      </c>
      <c r="O22" t="s">
        <v>1</v>
      </c>
      <c r="P22" t="s">
        <v>2</v>
      </c>
      <c r="Q22" s="1" t="s">
        <v>3</v>
      </c>
      <c r="R22" s="2" t="s">
        <v>4</v>
      </c>
      <c r="S22" s="3" t="s">
        <v>5</v>
      </c>
    </row>
    <row r="23" spans="1:19" ht="15" customHeight="1" x14ac:dyDescent="0.3">
      <c r="A23" s="123"/>
      <c r="B23" s="19">
        <v>5</v>
      </c>
      <c r="C23" s="17" t="s">
        <v>128</v>
      </c>
      <c r="D23" s="17" t="s">
        <v>129</v>
      </c>
      <c r="E23" s="24" t="s">
        <v>182</v>
      </c>
      <c r="F23" s="19">
        <v>603</v>
      </c>
      <c r="G23" s="18">
        <v>10</v>
      </c>
      <c r="H23" s="18">
        <v>8.7499999999999994E-2</v>
      </c>
      <c r="I23" s="18">
        <v>2</v>
      </c>
      <c r="J23" s="22">
        <f t="shared" si="3"/>
        <v>1.75</v>
      </c>
      <c r="N23" s="5" t="s">
        <v>10</v>
      </c>
      <c r="O23" s="5" t="s">
        <v>11</v>
      </c>
      <c r="P23" s="5" t="s">
        <v>12</v>
      </c>
      <c r="Q23" s="5" t="s">
        <v>22</v>
      </c>
      <c r="R23" s="6" t="s">
        <v>23</v>
      </c>
      <c r="S23" s="5">
        <v>3.5</v>
      </c>
    </row>
    <row r="24" spans="1:19" ht="15" customHeight="1" x14ac:dyDescent="0.3">
      <c r="A24" s="123"/>
      <c r="B24" s="19"/>
      <c r="C24" s="17"/>
      <c r="D24" s="17"/>
      <c r="E24" s="18"/>
      <c r="F24" s="19"/>
      <c r="G24" s="18"/>
      <c r="H24" s="18"/>
      <c r="I24" s="18"/>
      <c r="J24" s="22"/>
      <c r="N24" s="5"/>
      <c r="O24" s="5"/>
      <c r="P24" s="5"/>
      <c r="Q24" s="5"/>
      <c r="R24" s="6"/>
      <c r="S24" s="5"/>
    </row>
    <row r="25" spans="1:19" ht="15" customHeight="1" x14ac:dyDescent="0.3">
      <c r="N25" s="5" t="s">
        <v>10</v>
      </c>
      <c r="O25" s="5" t="s">
        <v>11</v>
      </c>
      <c r="P25" s="5" t="s">
        <v>12</v>
      </c>
      <c r="Q25" s="5" t="s">
        <v>24</v>
      </c>
      <c r="R25" s="6" t="s">
        <v>25</v>
      </c>
      <c r="S25" s="5">
        <v>3</v>
      </c>
    </row>
    <row r="26" spans="1:19" ht="15" customHeight="1" x14ac:dyDescent="0.3">
      <c r="N26" s="5" t="s">
        <v>10</v>
      </c>
      <c r="O26" s="5" t="s">
        <v>11</v>
      </c>
      <c r="P26" s="5" t="s">
        <v>12</v>
      </c>
      <c r="Q26" s="5" t="s">
        <v>28</v>
      </c>
      <c r="R26" s="6" t="s">
        <v>27</v>
      </c>
      <c r="S26" s="5">
        <v>2</v>
      </c>
    </row>
    <row r="27" spans="1:19" ht="15" customHeight="1" x14ac:dyDescent="0.3">
      <c r="A27" s="126" t="s">
        <v>132</v>
      </c>
      <c r="B27" s="16">
        <v>1</v>
      </c>
      <c r="C27" s="17" t="s">
        <v>130</v>
      </c>
      <c r="D27" s="17" t="s">
        <v>131</v>
      </c>
      <c r="E27" s="24" t="s">
        <v>198</v>
      </c>
      <c r="F27" s="19">
        <v>647</v>
      </c>
      <c r="G27" s="18">
        <v>20</v>
      </c>
      <c r="H27" s="18">
        <v>8.7499999999999994E-2</v>
      </c>
      <c r="I27" s="18">
        <v>2</v>
      </c>
      <c r="J27" s="22">
        <f>G27*H27*I27</f>
        <v>3.5</v>
      </c>
      <c r="N27" s="5" t="s">
        <v>10</v>
      </c>
      <c r="O27" s="5" t="s">
        <v>11</v>
      </c>
      <c r="P27" s="5" t="s">
        <v>12</v>
      </c>
      <c r="Q27" s="5" t="s">
        <v>29</v>
      </c>
      <c r="R27" s="6" t="s">
        <v>26</v>
      </c>
      <c r="S27" s="5">
        <v>1</v>
      </c>
    </row>
    <row r="28" spans="1:19" ht="15" customHeight="1" x14ac:dyDescent="0.3">
      <c r="A28" s="126"/>
      <c r="B28" s="20">
        <v>2</v>
      </c>
      <c r="C28" s="17" t="s">
        <v>94</v>
      </c>
      <c r="D28" s="17" t="s">
        <v>74</v>
      </c>
      <c r="E28" s="24" t="s">
        <v>198</v>
      </c>
      <c r="F28" s="19">
        <v>608</v>
      </c>
      <c r="G28" s="18">
        <v>17</v>
      </c>
      <c r="H28" s="18">
        <v>8.7499999999999994E-2</v>
      </c>
      <c r="I28" s="18">
        <v>2</v>
      </c>
      <c r="J28" s="22">
        <f t="shared" ref="J28:J29" si="4">G28*H28*I28</f>
        <v>2.9749999999999996</v>
      </c>
    </row>
    <row r="29" spans="1:19" ht="15" customHeight="1" x14ac:dyDescent="0.3">
      <c r="A29" s="126"/>
      <c r="B29" s="21">
        <v>3</v>
      </c>
      <c r="C29" s="17" t="s">
        <v>95</v>
      </c>
      <c r="D29" s="17" t="s">
        <v>74</v>
      </c>
      <c r="E29" s="24" t="s">
        <v>198</v>
      </c>
      <c r="F29" s="19">
        <v>596</v>
      </c>
      <c r="G29" s="18">
        <v>14</v>
      </c>
      <c r="H29" s="18">
        <v>8.7499999999999994E-2</v>
      </c>
      <c r="I29" s="18">
        <v>2</v>
      </c>
      <c r="J29" s="22">
        <f t="shared" si="4"/>
        <v>2.4499999999999997</v>
      </c>
    </row>
    <row r="30" spans="1:19" ht="15" customHeight="1" x14ac:dyDescent="0.3">
      <c r="A30" s="126"/>
      <c r="B30" s="19"/>
      <c r="C30" s="17"/>
      <c r="D30" s="17"/>
      <c r="E30" s="24"/>
      <c r="F30" s="19"/>
      <c r="G30" s="18"/>
      <c r="H30" s="18"/>
      <c r="I30" s="18"/>
      <c r="J30" s="22"/>
    </row>
    <row r="31" spans="1:19" ht="15" customHeight="1" x14ac:dyDescent="0.3"/>
    <row r="32" spans="1:19" ht="15" customHeight="1" x14ac:dyDescent="0.3">
      <c r="A32" s="124" t="s">
        <v>255</v>
      </c>
      <c r="B32" s="16">
        <v>1</v>
      </c>
      <c r="C32" s="17" t="s">
        <v>151</v>
      </c>
      <c r="D32" s="17" t="s">
        <v>31</v>
      </c>
      <c r="E32" s="24" t="s">
        <v>199</v>
      </c>
      <c r="F32" s="19">
        <v>652</v>
      </c>
      <c r="G32" s="18">
        <v>20</v>
      </c>
      <c r="H32" s="18">
        <v>8.7499999999999994E-2</v>
      </c>
      <c r="I32" s="18">
        <v>2</v>
      </c>
      <c r="J32" s="22">
        <f t="shared" ref="J32:J33" si="5">G32*H32*I32</f>
        <v>3.5</v>
      </c>
    </row>
    <row r="33" spans="1:10" ht="15" customHeight="1" x14ac:dyDescent="0.3">
      <c r="A33" s="124"/>
      <c r="B33" s="20">
        <v>2</v>
      </c>
      <c r="C33" s="17" t="s">
        <v>253</v>
      </c>
      <c r="D33" s="17" t="s">
        <v>34</v>
      </c>
      <c r="E33" s="24" t="s">
        <v>254</v>
      </c>
      <c r="F33" s="19">
        <v>537</v>
      </c>
      <c r="G33" s="18">
        <v>17</v>
      </c>
      <c r="H33" s="18">
        <v>8.7499999999999994E-2</v>
      </c>
      <c r="I33" s="18">
        <v>2</v>
      </c>
      <c r="J33" s="22">
        <f t="shared" si="5"/>
        <v>2.9749999999999996</v>
      </c>
    </row>
    <row r="34" spans="1:10" ht="20.100000000000001" customHeight="1" x14ac:dyDescent="0.3">
      <c r="A34" s="124"/>
      <c r="B34" s="21">
        <v>3</v>
      </c>
      <c r="C34" s="17"/>
      <c r="D34" s="17"/>
      <c r="E34" s="24"/>
      <c r="F34" s="19"/>
      <c r="G34" s="18"/>
      <c r="H34" s="18"/>
      <c r="I34" s="18"/>
      <c r="J34" s="22"/>
    </row>
    <row r="35" spans="1:10" ht="20.100000000000001" customHeight="1" x14ac:dyDescent="0.3"/>
    <row r="36" spans="1:10" ht="20.100000000000001" customHeight="1" x14ac:dyDescent="0.3"/>
    <row r="37" spans="1:10" ht="20.100000000000001" customHeight="1" x14ac:dyDescent="0.3"/>
    <row r="38" spans="1:10" ht="20.100000000000001" customHeight="1" x14ac:dyDescent="0.3"/>
    <row r="39" spans="1:10" ht="20.100000000000001" customHeight="1" x14ac:dyDescent="0.3"/>
    <row r="40" spans="1:10" ht="20.100000000000001" customHeight="1" x14ac:dyDescent="0.3"/>
    <row r="41" spans="1:10" ht="20.100000000000001" customHeight="1" x14ac:dyDescent="0.3"/>
    <row r="42" spans="1:10" ht="20.100000000000001" customHeight="1" x14ac:dyDescent="0.3"/>
    <row r="43" spans="1:10" ht="20.100000000000001" customHeight="1" x14ac:dyDescent="0.3"/>
    <row r="44" spans="1:10" ht="20.100000000000001" customHeight="1" x14ac:dyDescent="0.3"/>
    <row r="45" spans="1:10" ht="20.100000000000001" customHeight="1" x14ac:dyDescent="0.3"/>
    <row r="46" spans="1:10" ht="20.100000000000001" customHeight="1" x14ac:dyDescent="0.3"/>
    <row r="47" spans="1:10" ht="20.100000000000001" customHeight="1" x14ac:dyDescent="0.3"/>
    <row r="48" spans="1:10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</sheetData>
  <mergeCells count="5">
    <mergeCell ref="A27:A30"/>
    <mergeCell ref="A4:A7"/>
    <mergeCell ref="A9:A12"/>
    <mergeCell ref="A19:A24"/>
    <mergeCell ref="A32:A34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2:R44"/>
  <sheetViews>
    <sheetView topLeftCell="A17" workbookViewId="0">
      <selection activeCell="M37" sqref="M37"/>
    </sheetView>
  </sheetViews>
  <sheetFormatPr defaultRowHeight="14.4" x14ac:dyDescent="0.3"/>
  <cols>
    <col min="3" max="3" width="20.33203125" customWidth="1"/>
    <col min="4" max="4" width="32.6640625" bestFit="1" customWidth="1"/>
    <col min="7" max="7" width="11" customWidth="1"/>
    <col min="8" max="8" width="10.6640625" customWidth="1"/>
    <col min="13" max="13" width="25.5546875" bestFit="1" customWidth="1"/>
    <col min="14" max="14" width="20.5546875" bestFit="1" customWidth="1"/>
    <col min="15" max="15" width="12.88671875" bestFit="1" customWidth="1"/>
    <col min="16" max="16" width="21" bestFit="1" customWidth="1"/>
  </cols>
  <sheetData>
    <row r="2" spans="1:17" ht="24" x14ac:dyDescent="0.3">
      <c r="B2" s="15" t="s">
        <v>58</v>
      </c>
      <c r="C2" s="23" t="s">
        <v>59</v>
      </c>
      <c r="D2" s="23" t="s">
        <v>60</v>
      </c>
      <c r="E2" s="23" t="s">
        <v>89</v>
      </c>
      <c r="F2" s="23" t="s">
        <v>61</v>
      </c>
      <c r="G2" s="23" t="s">
        <v>9</v>
      </c>
      <c r="H2" s="23" t="s">
        <v>57</v>
      </c>
      <c r="I2" s="23" t="s">
        <v>5</v>
      </c>
      <c r="J2" s="23" t="s">
        <v>81</v>
      </c>
    </row>
    <row r="3" spans="1:17" x14ac:dyDescent="0.3">
      <c r="A3" s="123" t="s">
        <v>115</v>
      </c>
      <c r="B3" s="16">
        <v>1</v>
      </c>
      <c r="C3" s="17" t="s">
        <v>133</v>
      </c>
      <c r="D3" s="17" t="s">
        <v>31</v>
      </c>
      <c r="E3" s="24" t="s">
        <v>183</v>
      </c>
      <c r="F3" s="19">
        <v>619</v>
      </c>
      <c r="G3" s="18">
        <v>20</v>
      </c>
      <c r="H3" s="18">
        <v>0.17499999999999999</v>
      </c>
      <c r="I3" s="18">
        <v>2</v>
      </c>
      <c r="J3" s="22">
        <f>G3*H3*I3</f>
        <v>7</v>
      </c>
      <c r="M3" s="4" t="s">
        <v>8</v>
      </c>
      <c r="N3" t="s">
        <v>9</v>
      </c>
      <c r="P3" s="4" t="s">
        <v>6</v>
      </c>
      <c r="Q3" t="s">
        <v>7</v>
      </c>
    </row>
    <row r="4" spans="1:17" x14ac:dyDescent="0.3">
      <c r="A4" s="123"/>
      <c r="B4" s="20">
        <v>2</v>
      </c>
      <c r="C4" s="17" t="s">
        <v>30</v>
      </c>
      <c r="D4" s="17" t="s">
        <v>31</v>
      </c>
      <c r="E4" s="24" t="s">
        <v>183</v>
      </c>
      <c r="F4" s="19">
        <v>584</v>
      </c>
      <c r="G4" s="18">
        <v>17</v>
      </c>
      <c r="H4" s="18">
        <v>0.17499999999999999</v>
      </c>
      <c r="I4" s="18">
        <v>2</v>
      </c>
      <c r="J4" s="22">
        <f t="shared" ref="J4:J13" si="0">G4*H4*I4</f>
        <v>5.9499999999999993</v>
      </c>
      <c r="M4" s="9">
        <v>1</v>
      </c>
      <c r="N4" s="8">
        <v>20</v>
      </c>
      <c r="P4" s="7" t="s">
        <v>13</v>
      </c>
      <c r="Q4" s="8">
        <v>1</v>
      </c>
    </row>
    <row r="5" spans="1:17" ht="15" customHeight="1" x14ac:dyDescent="0.3">
      <c r="A5" s="123"/>
      <c r="B5" s="21">
        <v>3</v>
      </c>
      <c r="C5" s="17" t="s">
        <v>32</v>
      </c>
      <c r="D5" s="17" t="s">
        <v>31</v>
      </c>
      <c r="E5" s="24" t="s">
        <v>183</v>
      </c>
      <c r="F5" s="19">
        <v>579</v>
      </c>
      <c r="G5" s="18">
        <v>14</v>
      </c>
      <c r="H5" s="18">
        <v>0.17499999999999999</v>
      </c>
      <c r="I5" s="18">
        <v>2</v>
      </c>
      <c r="J5" s="22">
        <f t="shared" si="0"/>
        <v>4.8999999999999995</v>
      </c>
      <c r="M5" s="9">
        <v>2</v>
      </c>
      <c r="N5" s="8">
        <v>17</v>
      </c>
      <c r="P5" s="10" t="s">
        <v>14</v>
      </c>
      <c r="Q5" s="8">
        <v>0.7</v>
      </c>
    </row>
    <row r="6" spans="1:17" ht="15" customHeight="1" x14ac:dyDescent="0.3">
      <c r="A6" s="123"/>
      <c r="B6" s="19">
        <v>4</v>
      </c>
      <c r="C6" s="17" t="s">
        <v>88</v>
      </c>
      <c r="D6" s="17" t="s">
        <v>113</v>
      </c>
      <c r="E6" s="24" t="s">
        <v>193</v>
      </c>
      <c r="F6" s="19">
        <v>547</v>
      </c>
      <c r="G6" s="18">
        <v>12</v>
      </c>
      <c r="H6" s="18">
        <v>0.17499999999999999</v>
      </c>
      <c r="I6" s="18">
        <v>2</v>
      </c>
      <c r="J6" s="22">
        <f t="shared" si="0"/>
        <v>4.1999999999999993</v>
      </c>
      <c r="M6" s="9">
        <v>3</v>
      </c>
      <c r="N6" s="8">
        <v>14</v>
      </c>
      <c r="P6" s="10" t="s">
        <v>15</v>
      </c>
      <c r="Q6" s="8">
        <v>0.35</v>
      </c>
    </row>
    <row r="7" spans="1:17" ht="15" customHeight="1" x14ac:dyDescent="0.3">
      <c r="A7" s="123"/>
      <c r="B7" s="19">
        <v>5</v>
      </c>
      <c r="C7" s="17" t="s">
        <v>56</v>
      </c>
      <c r="D7" s="17" t="s">
        <v>37</v>
      </c>
      <c r="E7" s="24" t="s">
        <v>183</v>
      </c>
      <c r="F7" s="19">
        <v>546</v>
      </c>
      <c r="G7" s="18">
        <v>10</v>
      </c>
      <c r="H7" s="18">
        <v>0.17499999999999999</v>
      </c>
      <c r="I7" s="18">
        <v>2</v>
      </c>
      <c r="J7" s="22">
        <f t="shared" si="0"/>
        <v>3.5</v>
      </c>
      <c r="M7" s="9">
        <v>4</v>
      </c>
      <c r="N7" s="8">
        <v>12</v>
      </c>
      <c r="P7" s="10" t="s">
        <v>16</v>
      </c>
      <c r="Q7" s="8">
        <v>0.17499999999999999</v>
      </c>
    </row>
    <row r="8" spans="1:17" ht="15" customHeight="1" x14ac:dyDescent="0.3">
      <c r="A8" s="123"/>
      <c r="B8" s="19">
        <v>6</v>
      </c>
      <c r="C8" s="17" t="s">
        <v>38</v>
      </c>
      <c r="D8" s="17" t="s">
        <v>39</v>
      </c>
      <c r="E8" s="24" t="s">
        <v>183</v>
      </c>
      <c r="F8" s="19">
        <v>531</v>
      </c>
      <c r="G8" s="18">
        <v>9.5</v>
      </c>
      <c r="H8" s="18">
        <v>0.17499999999999999</v>
      </c>
      <c r="I8" s="18">
        <v>2</v>
      </c>
      <c r="J8" s="22">
        <f t="shared" si="0"/>
        <v>3.3249999999999997</v>
      </c>
      <c r="M8" s="9">
        <v>5</v>
      </c>
      <c r="N8" s="8">
        <v>10</v>
      </c>
      <c r="P8" s="10" t="s">
        <v>17</v>
      </c>
      <c r="Q8" s="8">
        <v>0.13125000000000001</v>
      </c>
    </row>
    <row r="9" spans="1:17" ht="15" customHeight="1" x14ac:dyDescent="0.3">
      <c r="A9" s="123"/>
      <c r="B9" s="19">
        <v>7</v>
      </c>
      <c r="C9" s="17" t="s">
        <v>114</v>
      </c>
      <c r="D9" s="17" t="s">
        <v>31</v>
      </c>
      <c r="E9" s="24" t="s">
        <v>193</v>
      </c>
      <c r="F9" s="19">
        <v>548</v>
      </c>
      <c r="G9" s="18">
        <v>9</v>
      </c>
      <c r="H9" s="18">
        <v>0.17499999999999999</v>
      </c>
      <c r="I9" s="18">
        <v>2</v>
      </c>
      <c r="J9" s="22">
        <f t="shared" si="0"/>
        <v>3.15</v>
      </c>
      <c r="M9" s="9">
        <v>6</v>
      </c>
      <c r="N9" s="8">
        <v>9.5</v>
      </c>
      <c r="P9" s="10" t="s">
        <v>18</v>
      </c>
      <c r="Q9" s="8">
        <v>8.7499999999999994E-2</v>
      </c>
    </row>
    <row r="10" spans="1:17" ht="15" customHeight="1" x14ac:dyDescent="0.3">
      <c r="A10" s="123"/>
      <c r="B10" s="19">
        <v>7</v>
      </c>
      <c r="C10" s="17" t="s">
        <v>70</v>
      </c>
      <c r="D10" s="17" t="s">
        <v>71</v>
      </c>
      <c r="E10" s="24" t="s">
        <v>183</v>
      </c>
      <c r="F10" s="19">
        <v>537</v>
      </c>
      <c r="G10" s="18">
        <v>9</v>
      </c>
      <c r="H10" s="18">
        <v>0.17499999999999999</v>
      </c>
      <c r="I10" s="18">
        <v>2</v>
      </c>
      <c r="J10" s="22">
        <f t="shared" si="0"/>
        <v>3.15</v>
      </c>
      <c r="M10" s="9">
        <v>7</v>
      </c>
      <c r="N10" s="8">
        <v>9</v>
      </c>
      <c r="P10" s="11" t="s">
        <v>19</v>
      </c>
      <c r="Q10" s="12">
        <v>1.1000000000000001</v>
      </c>
    </row>
    <row r="11" spans="1:17" ht="15" customHeight="1" x14ac:dyDescent="0.3">
      <c r="A11" s="123"/>
      <c r="B11" s="19">
        <v>9</v>
      </c>
      <c r="C11" s="17" t="s">
        <v>42</v>
      </c>
      <c r="D11" s="17" t="s">
        <v>39</v>
      </c>
      <c r="E11" s="24" t="s">
        <v>183</v>
      </c>
      <c r="F11" s="19">
        <v>486</v>
      </c>
      <c r="G11" s="18">
        <v>7</v>
      </c>
      <c r="H11" s="18">
        <v>0.17499999999999999</v>
      </c>
      <c r="I11" s="18">
        <v>2</v>
      </c>
      <c r="J11" s="22">
        <f t="shared" si="0"/>
        <v>2.4499999999999997</v>
      </c>
      <c r="M11" s="9">
        <v>8</v>
      </c>
      <c r="N11" s="8">
        <v>8.5</v>
      </c>
      <c r="P11" s="11" t="s">
        <v>20</v>
      </c>
      <c r="Q11" s="12">
        <v>1.3</v>
      </c>
    </row>
    <row r="12" spans="1:17" ht="15" customHeight="1" x14ac:dyDescent="0.3">
      <c r="A12" s="123"/>
      <c r="B12" s="19">
        <v>9</v>
      </c>
      <c r="C12" s="17" t="s">
        <v>116</v>
      </c>
      <c r="D12" s="17" t="s">
        <v>31</v>
      </c>
      <c r="E12" s="24" t="s">
        <v>183</v>
      </c>
      <c r="F12" s="19">
        <v>511</v>
      </c>
      <c r="G12" s="18">
        <v>7</v>
      </c>
      <c r="H12" s="18">
        <v>0.17499999999999999</v>
      </c>
      <c r="I12" s="18">
        <v>2</v>
      </c>
      <c r="J12" s="22">
        <f t="shared" si="0"/>
        <v>2.4499999999999997</v>
      </c>
      <c r="M12" s="9">
        <v>9</v>
      </c>
      <c r="N12" s="8">
        <v>7</v>
      </c>
      <c r="P12" s="11" t="s">
        <v>21</v>
      </c>
      <c r="Q12" s="12">
        <v>1.5</v>
      </c>
    </row>
    <row r="13" spans="1:17" ht="15" customHeight="1" x14ac:dyDescent="0.3">
      <c r="A13" s="123"/>
      <c r="B13" s="19">
        <v>10</v>
      </c>
      <c r="C13" s="17" t="s">
        <v>35</v>
      </c>
      <c r="D13" s="17" t="s">
        <v>36</v>
      </c>
      <c r="E13" s="24" t="s">
        <v>183</v>
      </c>
      <c r="F13" s="19">
        <v>449</v>
      </c>
      <c r="G13" s="18">
        <v>4</v>
      </c>
      <c r="H13" s="18">
        <v>0.17499999999999999</v>
      </c>
      <c r="I13" s="18">
        <v>2</v>
      </c>
      <c r="J13" s="22">
        <f t="shared" si="0"/>
        <v>1.4</v>
      </c>
      <c r="M13" s="13" t="s">
        <v>47</v>
      </c>
      <c r="N13" s="8">
        <v>4</v>
      </c>
    </row>
    <row r="14" spans="1:17" ht="15" customHeight="1" x14ac:dyDescent="0.3">
      <c r="A14" s="123"/>
      <c r="B14" s="19">
        <v>11</v>
      </c>
      <c r="C14" s="17" t="s">
        <v>46</v>
      </c>
      <c r="D14" s="17" t="s">
        <v>39</v>
      </c>
      <c r="E14" s="24" t="s">
        <v>183</v>
      </c>
      <c r="F14" s="19">
        <v>354</v>
      </c>
      <c r="G14" s="18">
        <v>4</v>
      </c>
      <c r="H14" s="18">
        <v>0.17499999999999999</v>
      </c>
      <c r="I14" s="18">
        <v>2</v>
      </c>
      <c r="J14" s="22">
        <f t="shared" ref="J14" si="1">G14*H14*I14</f>
        <v>1.4</v>
      </c>
      <c r="M14" s="9" t="s">
        <v>48</v>
      </c>
      <c r="N14" s="8">
        <v>2</v>
      </c>
    </row>
    <row r="15" spans="1:17" ht="15" customHeight="1" x14ac:dyDescent="0.3">
      <c r="B15" s="25"/>
      <c r="C15" s="26"/>
      <c r="D15" s="26"/>
      <c r="E15" s="12"/>
      <c r="F15" s="25"/>
      <c r="G15" s="27"/>
      <c r="H15" s="27"/>
      <c r="I15" s="27"/>
      <c r="J15" s="28"/>
      <c r="M15" s="9" t="s">
        <v>49</v>
      </c>
      <c r="N15" s="8">
        <v>1</v>
      </c>
    </row>
    <row r="16" spans="1:17" ht="15" customHeight="1" x14ac:dyDescent="0.3">
      <c r="B16" s="16">
        <v>1</v>
      </c>
      <c r="C16" s="17" t="s">
        <v>247</v>
      </c>
      <c r="D16" s="17" t="s">
        <v>39</v>
      </c>
      <c r="E16" s="24" t="s">
        <v>188</v>
      </c>
      <c r="F16" s="19">
        <v>434</v>
      </c>
      <c r="G16" s="18">
        <v>20</v>
      </c>
      <c r="H16" s="18">
        <v>8.7499999999999994E-2</v>
      </c>
      <c r="I16" s="18">
        <v>2</v>
      </c>
      <c r="J16" s="22">
        <f>G16*H16*I16</f>
        <v>3.5</v>
      </c>
      <c r="M16" s="9"/>
      <c r="N16" s="8"/>
    </row>
    <row r="17" spans="1:18" ht="15" customHeight="1" x14ac:dyDescent="0.3"/>
    <row r="18" spans="1:18" ht="15" customHeight="1" x14ac:dyDescent="0.3">
      <c r="A18" s="123" t="s">
        <v>97</v>
      </c>
      <c r="B18" s="16">
        <v>1</v>
      </c>
      <c r="C18" s="17" t="s">
        <v>51</v>
      </c>
      <c r="D18" s="17" t="s">
        <v>52</v>
      </c>
      <c r="E18" s="24" t="s">
        <v>194</v>
      </c>
      <c r="F18" s="19">
        <v>583</v>
      </c>
      <c r="G18" s="18">
        <v>20</v>
      </c>
      <c r="H18" s="18">
        <v>0.13125000000000001</v>
      </c>
      <c r="I18" s="18">
        <v>2</v>
      </c>
      <c r="J18" s="22">
        <f t="shared" ref="J18:J35" si="2">G18*H18*I18</f>
        <v>5.25</v>
      </c>
      <c r="M18" t="s">
        <v>0</v>
      </c>
      <c r="N18" t="s">
        <v>1</v>
      </c>
      <c r="O18" t="s">
        <v>2</v>
      </c>
      <c r="P18" s="1" t="s">
        <v>3</v>
      </c>
      <c r="Q18" s="2" t="s">
        <v>4</v>
      </c>
      <c r="R18" s="3" t="s">
        <v>5</v>
      </c>
    </row>
    <row r="19" spans="1:18" ht="15" customHeight="1" x14ac:dyDescent="0.3">
      <c r="A19" s="123"/>
      <c r="B19" s="20">
        <v>2</v>
      </c>
      <c r="C19" s="17" t="s">
        <v>62</v>
      </c>
      <c r="D19" s="17" t="s">
        <v>39</v>
      </c>
      <c r="E19" s="24" t="s">
        <v>194</v>
      </c>
      <c r="F19" s="19">
        <v>506</v>
      </c>
      <c r="G19" s="18">
        <v>17</v>
      </c>
      <c r="H19" s="18">
        <v>0.13125000000000001</v>
      </c>
      <c r="I19" s="18">
        <v>2</v>
      </c>
      <c r="J19" s="22">
        <f t="shared" si="2"/>
        <v>4.4625000000000004</v>
      </c>
      <c r="M19" s="5" t="s">
        <v>10</v>
      </c>
      <c r="N19" s="5" t="s">
        <v>11</v>
      </c>
      <c r="O19" s="5" t="s">
        <v>12</v>
      </c>
      <c r="P19" s="5" t="s">
        <v>22</v>
      </c>
      <c r="Q19" s="6" t="s">
        <v>23</v>
      </c>
      <c r="R19" s="5">
        <v>3.5</v>
      </c>
    </row>
    <row r="20" spans="1:18" ht="15" customHeight="1" x14ac:dyDescent="0.3">
      <c r="A20" s="123"/>
      <c r="B20" s="21">
        <v>3</v>
      </c>
      <c r="C20" s="17" t="s">
        <v>122</v>
      </c>
      <c r="D20" s="17" t="s">
        <v>31</v>
      </c>
      <c r="E20" s="24" t="s">
        <v>196</v>
      </c>
      <c r="F20" s="19">
        <v>544</v>
      </c>
      <c r="G20" s="18">
        <v>14</v>
      </c>
      <c r="H20" s="18">
        <v>0.13125000000000001</v>
      </c>
      <c r="I20" s="18">
        <v>2</v>
      </c>
      <c r="J20" s="22">
        <f t="shared" si="2"/>
        <v>3.6750000000000003</v>
      </c>
      <c r="M20" s="5"/>
      <c r="N20" s="5"/>
      <c r="O20" s="5"/>
      <c r="P20" s="5"/>
      <c r="Q20" s="6"/>
      <c r="R20" s="5"/>
    </row>
    <row r="21" spans="1:18" ht="15" customHeight="1" x14ac:dyDescent="0.3">
      <c r="A21" s="123"/>
      <c r="B21" s="19">
        <v>4</v>
      </c>
      <c r="C21" s="17" t="s">
        <v>63</v>
      </c>
      <c r="D21" s="17" t="s">
        <v>64</v>
      </c>
      <c r="E21" s="24" t="s">
        <v>194</v>
      </c>
      <c r="F21" s="19">
        <v>441</v>
      </c>
      <c r="G21" s="18">
        <v>12</v>
      </c>
      <c r="H21" s="18">
        <v>0.13125000000000001</v>
      </c>
      <c r="I21" s="18">
        <v>2</v>
      </c>
      <c r="J21" s="22">
        <f t="shared" si="2"/>
        <v>3.1500000000000004</v>
      </c>
      <c r="M21" s="5" t="s">
        <v>10</v>
      </c>
      <c r="N21" s="5" t="s">
        <v>11</v>
      </c>
      <c r="O21" s="5" t="s">
        <v>12</v>
      </c>
      <c r="P21" s="5" t="s">
        <v>24</v>
      </c>
      <c r="Q21" s="6" t="s">
        <v>25</v>
      </c>
      <c r="R21" s="5">
        <v>3</v>
      </c>
    </row>
    <row r="22" spans="1:18" ht="15" customHeight="1" x14ac:dyDescent="0.3">
      <c r="A22" s="123"/>
      <c r="B22" s="19">
        <v>5</v>
      </c>
      <c r="C22" s="17" t="s">
        <v>66</v>
      </c>
      <c r="D22" s="17" t="s">
        <v>31</v>
      </c>
      <c r="E22" s="24" t="s">
        <v>194</v>
      </c>
      <c r="F22" s="19">
        <v>387</v>
      </c>
      <c r="G22" s="18">
        <v>10</v>
      </c>
      <c r="H22" s="18">
        <v>0.13125000000000001</v>
      </c>
      <c r="I22" s="18">
        <v>2</v>
      </c>
      <c r="J22" s="22">
        <f t="shared" si="2"/>
        <v>2.625</v>
      </c>
      <c r="M22" s="5" t="s">
        <v>10</v>
      </c>
      <c r="N22" s="5" t="s">
        <v>11</v>
      </c>
      <c r="O22" s="5" t="s">
        <v>12</v>
      </c>
      <c r="P22" s="5" t="s">
        <v>28</v>
      </c>
      <c r="Q22" s="6" t="s">
        <v>27</v>
      </c>
      <c r="R22" s="5">
        <v>2</v>
      </c>
    </row>
    <row r="23" spans="1:18" ht="15" customHeight="1" x14ac:dyDescent="0.3">
      <c r="A23" s="123"/>
      <c r="B23" s="19"/>
      <c r="C23" s="17"/>
      <c r="D23" s="17"/>
      <c r="E23" s="24"/>
      <c r="F23" s="19"/>
      <c r="G23" s="18"/>
      <c r="H23" s="18"/>
      <c r="I23" s="18"/>
      <c r="J23" s="22"/>
      <c r="M23" s="5" t="s">
        <v>10</v>
      </c>
      <c r="N23" s="5" t="s">
        <v>11</v>
      </c>
      <c r="O23" s="5" t="s">
        <v>12</v>
      </c>
      <c r="P23" s="5" t="s">
        <v>29</v>
      </c>
      <c r="Q23" s="6" t="s">
        <v>26</v>
      </c>
      <c r="R23" s="5">
        <v>1</v>
      </c>
    </row>
    <row r="24" spans="1:18" ht="15" customHeight="1" x14ac:dyDescent="0.3"/>
    <row r="25" spans="1:18" ht="15" customHeight="1" x14ac:dyDescent="0.3">
      <c r="A25" s="123" t="s">
        <v>125</v>
      </c>
      <c r="B25" s="16">
        <v>1</v>
      </c>
      <c r="C25" s="17" t="s">
        <v>50</v>
      </c>
      <c r="D25" s="17" t="s">
        <v>31</v>
      </c>
      <c r="E25" s="24" t="s">
        <v>187</v>
      </c>
      <c r="F25" s="19">
        <v>615</v>
      </c>
      <c r="G25" s="18">
        <v>20</v>
      </c>
      <c r="H25" s="18">
        <v>8.7499999999999994E-2</v>
      </c>
      <c r="I25" s="18">
        <v>2</v>
      </c>
      <c r="J25" s="22">
        <f t="shared" si="2"/>
        <v>3.5</v>
      </c>
    </row>
    <row r="26" spans="1:18" ht="15" customHeight="1" x14ac:dyDescent="0.3">
      <c r="A26" s="123"/>
      <c r="B26" s="20">
        <v>2</v>
      </c>
      <c r="C26" s="17" t="s">
        <v>92</v>
      </c>
      <c r="D26" s="17" t="s">
        <v>65</v>
      </c>
      <c r="E26" s="24" t="s">
        <v>187</v>
      </c>
      <c r="F26" s="19">
        <v>505</v>
      </c>
      <c r="G26" s="18">
        <v>17</v>
      </c>
      <c r="H26" s="18">
        <v>8.7499999999999994E-2</v>
      </c>
      <c r="I26" s="18">
        <v>2</v>
      </c>
      <c r="J26" s="22">
        <f t="shared" si="2"/>
        <v>2.9749999999999996</v>
      </c>
    </row>
    <row r="27" spans="1:18" ht="15" customHeight="1" x14ac:dyDescent="0.3">
      <c r="A27" s="123"/>
      <c r="B27" s="21">
        <v>3</v>
      </c>
      <c r="C27" s="17" t="s">
        <v>78</v>
      </c>
      <c r="D27" s="17" t="s">
        <v>31</v>
      </c>
      <c r="E27" s="24" t="s">
        <v>187</v>
      </c>
      <c r="F27" s="19">
        <v>592</v>
      </c>
      <c r="G27" s="18">
        <v>14</v>
      </c>
      <c r="H27" s="18">
        <v>8.7499999999999994E-2</v>
      </c>
      <c r="I27" s="18">
        <v>2</v>
      </c>
      <c r="J27" s="22">
        <f t="shared" si="2"/>
        <v>2.4499999999999997</v>
      </c>
    </row>
    <row r="28" spans="1:18" ht="15" customHeight="1" x14ac:dyDescent="0.3">
      <c r="A28" s="123"/>
      <c r="B28" s="19">
        <v>4</v>
      </c>
      <c r="C28" s="17" t="s">
        <v>79</v>
      </c>
      <c r="D28" s="17" t="s">
        <v>80</v>
      </c>
      <c r="E28" s="24" t="s">
        <v>187</v>
      </c>
      <c r="F28" s="19">
        <v>477</v>
      </c>
      <c r="G28" s="18">
        <v>12</v>
      </c>
      <c r="H28" s="18">
        <v>8.7499999999999994E-2</v>
      </c>
      <c r="I28" s="18">
        <v>2</v>
      </c>
      <c r="J28" s="22">
        <f t="shared" si="2"/>
        <v>2.0999999999999996</v>
      </c>
    </row>
    <row r="29" spans="1:18" ht="15" customHeight="1" x14ac:dyDescent="0.3"/>
    <row r="30" spans="1:18" ht="15" customHeight="1" x14ac:dyDescent="0.3">
      <c r="A30" s="123" t="s">
        <v>126</v>
      </c>
      <c r="B30" s="16">
        <v>1</v>
      </c>
      <c r="C30" s="17" t="s">
        <v>69</v>
      </c>
      <c r="D30" s="17" t="s">
        <v>31</v>
      </c>
      <c r="E30" s="24" t="s">
        <v>182</v>
      </c>
      <c r="F30" s="19">
        <v>669</v>
      </c>
      <c r="G30" s="18">
        <v>20</v>
      </c>
      <c r="H30" s="18">
        <v>0.13125000000000001</v>
      </c>
      <c r="I30" s="18">
        <v>2</v>
      </c>
      <c r="J30" s="22">
        <f t="shared" si="2"/>
        <v>5.25</v>
      </c>
    </row>
    <row r="31" spans="1:18" ht="15" customHeight="1" x14ac:dyDescent="0.3">
      <c r="A31" s="123"/>
      <c r="B31" s="20">
        <v>2</v>
      </c>
      <c r="C31" s="17" t="s">
        <v>73</v>
      </c>
      <c r="D31" s="17" t="s">
        <v>74</v>
      </c>
      <c r="E31" s="24" t="s">
        <v>182</v>
      </c>
      <c r="F31" s="19">
        <v>656</v>
      </c>
      <c r="G31" s="18">
        <v>17</v>
      </c>
      <c r="H31" s="18">
        <v>0.13125000000000001</v>
      </c>
      <c r="I31" s="18">
        <v>2</v>
      </c>
      <c r="J31" s="22">
        <f t="shared" si="2"/>
        <v>4.4625000000000004</v>
      </c>
    </row>
    <row r="32" spans="1:18" ht="15" customHeight="1" x14ac:dyDescent="0.3">
      <c r="A32" s="123"/>
      <c r="B32" s="21">
        <v>3</v>
      </c>
      <c r="C32" s="17" t="s">
        <v>118</v>
      </c>
      <c r="D32" s="17" t="s">
        <v>68</v>
      </c>
      <c r="E32" s="24" t="s">
        <v>182</v>
      </c>
      <c r="F32" s="19">
        <v>651</v>
      </c>
      <c r="G32" s="18">
        <v>14</v>
      </c>
      <c r="H32" s="18">
        <v>0.13125000000000001</v>
      </c>
      <c r="I32" s="18">
        <v>2</v>
      </c>
      <c r="J32" s="22">
        <f t="shared" si="2"/>
        <v>3.6750000000000003</v>
      </c>
    </row>
    <row r="33" spans="1:10" ht="15" customHeight="1" x14ac:dyDescent="0.3">
      <c r="A33" s="123"/>
      <c r="B33" s="19">
        <v>4</v>
      </c>
      <c r="C33" s="17" t="s">
        <v>82</v>
      </c>
      <c r="D33" s="17" t="s">
        <v>83</v>
      </c>
      <c r="E33" s="24" t="s">
        <v>182</v>
      </c>
      <c r="F33" s="19">
        <v>669</v>
      </c>
      <c r="G33" s="18">
        <v>12</v>
      </c>
      <c r="H33" s="18">
        <v>0.13125000000000001</v>
      </c>
      <c r="I33" s="18">
        <v>2</v>
      </c>
      <c r="J33" s="22">
        <f t="shared" si="2"/>
        <v>3.1500000000000004</v>
      </c>
    </row>
    <row r="34" spans="1:10" ht="15" customHeight="1" x14ac:dyDescent="0.3">
      <c r="A34" s="123"/>
      <c r="B34" s="19">
        <v>5</v>
      </c>
      <c r="C34" s="17" t="s">
        <v>72</v>
      </c>
      <c r="D34" s="17" t="s">
        <v>36</v>
      </c>
      <c r="E34" s="24" t="s">
        <v>182</v>
      </c>
      <c r="F34" s="19">
        <v>638</v>
      </c>
      <c r="G34" s="18">
        <v>10</v>
      </c>
      <c r="H34" s="18">
        <v>0.13125000000000001</v>
      </c>
      <c r="I34" s="18">
        <v>2</v>
      </c>
      <c r="J34" s="22">
        <f t="shared" si="2"/>
        <v>2.625</v>
      </c>
    </row>
    <row r="35" spans="1:10" ht="15" customHeight="1" x14ac:dyDescent="0.3">
      <c r="A35" s="123"/>
      <c r="B35" s="19">
        <v>6</v>
      </c>
      <c r="C35" s="17" t="s">
        <v>84</v>
      </c>
      <c r="D35" s="17" t="s">
        <v>85</v>
      </c>
      <c r="E35" s="24" t="s">
        <v>182</v>
      </c>
      <c r="F35" s="19">
        <v>644</v>
      </c>
      <c r="G35" s="18">
        <v>9.5</v>
      </c>
      <c r="H35" s="18">
        <v>0.13125000000000001</v>
      </c>
      <c r="I35" s="18">
        <v>2</v>
      </c>
      <c r="J35" s="22">
        <f t="shared" si="2"/>
        <v>2.4937499999999999</v>
      </c>
    </row>
    <row r="36" spans="1:10" x14ac:dyDescent="0.3">
      <c r="A36" s="123"/>
      <c r="B36" s="19">
        <v>7</v>
      </c>
      <c r="C36" s="17" t="s">
        <v>75</v>
      </c>
      <c r="D36" s="17" t="s">
        <v>34</v>
      </c>
      <c r="E36" s="24" t="s">
        <v>182</v>
      </c>
      <c r="F36" s="19">
        <v>566</v>
      </c>
      <c r="G36" s="18">
        <v>9</v>
      </c>
      <c r="H36" s="18">
        <v>0.13125000000000001</v>
      </c>
      <c r="I36" s="18">
        <v>2</v>
      </c>
      <c r="J36" s="22">
        <f t="shared" ref="J36" si="3">G36*H36*I36</f>
        <v>2.3625000000000003</v>
      </c>
    </row>
    <row r="38" spans="1:10" x14ac:dyDescent="0.3">
      <c r="A38" s="123" t="s">
        <v>246</v>
      </c>
      <c r="B38" s="16">
        <v>1</v>
      </c>
      <c r="C38" s="17" t="s">
        <v>248</v>
      </c>
      <c r="D38" s="17" t="s">
        <v>36</v>
      </c>
      <c r="E38" s="24" t="s">
        <v>245</v>
      </c>
      <c r="F38" s="19">
        <v>571</v>
      </c>
      <c r="G38" s="18">
        <v>20</v>
      </c>
      <c r="H38" s="18">
        <v>8.7499999999999994E-2</v>
      </c>
      <c r="I38" s="18">
        <v>2</v>
      </c>
      <c r="J38" s="22">
        <f t="shared" ref="J38:J39" si="4">G38*H38*I38</f>
        <v>3.5</v>
      </c>
    </row>
    <row r="39" spans="1:10" x14ac:dyDescent="0.3">
      <c r="A39" s="123"/>
      <c r="B39" s="20">
        <v>2</v>
      </c>
      <c r="C39" s="17" t="s">
        <v>249</v>
      </c>
      <c r="D39" s="17" t="s">
        <v>250</v>
      </c>
      <c r="E39" s="24" t="s">
        <v>245</v>
      </c>
      <c r="F39" s="19">
        <v>563</v>
      </c>
      <c r="G39" s="18">
        <v>17</v>
      </c>
      <c r="H39" s="18">
        <v>8.7499999999999994E-2</v>
      </c>
      <c r="I39" s="18">
        <v>2</v>
      </c>
      <c r="J39" s="22">
        <f t="shared" si="4"/>
        <v>2.9749999999999996</v>
      </c>
    </row>
    <row r="40" spans="1:10" x14ac:dyDescent="0.3">
      <c r="A40" s="123"/>
      <c r="B40" s="21"/>
      <c r="C40" s="17"/>
      <c r="D40" s="17"/>
      <c r="E40" s="24"/>
      <c r="F40" s="19"/>
      <c r="G40" s="18"/>
      <c r="H40" s="18"/>
      <c r="I40" s="18"/>
      <c r="J40" s="22"/>
    </row>
    <row r="42" spans="1:10" x14ac:dyDescent="0.3">
      <c r="A42" s="124" t="s">
        <v>255</v>
      </c>
      <c r="B42" s="16">
        <v>1</v>
      </c>
      <c r="C42" s="17" t="s">
        <v>151</v>
      </c>
      <c r="D42" s="17" t="s">
        <v>31</v>
      </c>
      <c r="E42" s="24" t="s">
        <v>199</v>
      </c>
      <c r="F42" s="19">
        <v>618</v>
      </c>
      <c r="G42" s="18">
        <v>20</v>
      </c>
      <c r="H42" s="18">
        <v>8.7499999999999994E-2</v>
      </c>
      <c r="I42" s="18">
        <v>2</v>
      </c>
      <c r="J42" s="22">
        <f t="shared" ref="J42:J43" si="5">G42*H42*I42</f>
        <v>3.5</v>
      </c>
    </row>
    <row r="43" spans="1:10" x14ac:dyDescent="0.3">
      <c r="A43" s="124"/>
      <c r="B43" s="20">
        <v>2</v>
      </c>
      <c r="C43" s="17" t="s">
        <v>253</v>
      </c>
      <c r="D43" s="17" t="s">
        <v>34</v>
      </c>
      <c r="E43" s="24" t="s">
        <v>254</v>
      </c>
      <c r="F43" s="19">
        <v>570</v>
      </c>
      <c r="G43" s="18">
        <v>17</v>
      </c>
      <c r="H43" s="18">
        <v>8.7499999999999994E-2</v>
      </c>
      <c r="I43" s="18">
        <v>2</v>
      </c>
      <c r="J43" s="22">
        <f t="shared" si="5"/>
        <v>2.9749999999999996</v>
      </c>
    </row>
    <row r="44" spans="1:10" x14ac:dyDescent="0.3">
      <c r="A44" s="124"/>
      <c r="B44" s="21">
        <v>3</v>
      </c>
      <c r="C44" s="17"/>
      <c r="D44" s="17"/>
      <c r="E44" s="24"/>
      <c r="F44" s="19"/>
      <c r="G44" s="18"/>
      <c r="H44" s="18"/>
      <c r="I44" s="18"/>
      <c r="J44" s="22"/>
    </row>
  </sheetData>
  <mergeCells count="6">
    <mergeCell ref="A42:A44"/>
    <mergeCell ref="A3:A14"/>
    <mergeCell ref="A18:A23"/>
    <mergeCell ref="A25:A28"/>
    <mergeCell ref="A30:A36"/>
    <mergeCell ref="A38:A40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2:R39"/>
  <sheetViews>
    <sheetView workbookViewId="0">
      <selection activeCell="A17" sqref="A17:A22"/>
    </sheetView>
  </sheetViews>
  <sheetFormatPr defaultRowHeight="14.4" x14ac:dyDescent="0.3"/>
  <cols>
    <col min="3" max="3" width="20.33203125" customWidth="1"/>
    <col min="4" max="4" width="32.6640625" bestFit="1" customWidth="1"/>
    <col min="7" max="7" width="10.6640625" customWidth="1"/>
    <col min="8" max="8" width="12.109375" customWidth="1"/>
    <col min="13" max="13" width="25.5546875" bestFit="1" customWidth="1"/>
    <col min="14" max="14" width="20.5546875" bestFit="1" customWidth="1"/>
    <col min="15" max="15" width="12.88671875" bestFit="1" customWidth="1"/>
    <col min="16" max="16" width="21" bestFit="1" customWidth="1"/>
  </cols>
  <sheetData>
    <row r="2" spans="1:17" ht="24" x14ac:dyDescent="0.3">
      <c r="B2" s="15" t="s">
        <v>58</v>
      </c>
      <c r="C2" s="23" t="s">
        <v>59</v>
      </c>
      <c r="D2" s="23" t="s">
        <v>60</v>
      </c>
      <c r="E2" s="23" t="s">
        <v>89</v>
      </c>
      <c r="F2" s="23" t="s">
        <v>61</v>
      </c>
      <c r="G2" s="23" t="s">
        <v>9</v>
      </c>
      <c r="H2" s="23" t="s">
        <v>57</v>
      </c>
      <c r="I2" s="23" t="s">
        <v>5</v>
      </c>
      <c r="J2" s="23" t="s">
        <v>81</v>
      </c>
    </row>
    <row r="3" spans="1:17" x14ac:dyDescent="0.3">
      <c r="A3" s="123" t="s">
        <v>115</v>
      </c>
      <c r="B3" s="16">
        <v>1</v>
      </c>
      <c r="C3" s="17" t="s">
        <v>133</v>
      </c>
      <c r="D3" s="17" t="s">
        <v>31</v>
      </c>
      <c r="E3" s="24" t="s">
        <v>183</v>
      </c>
      <c r="F3" s="19">
        <v>641</v>
      </c>
      <c r="G3" s="18">
        <v>20</v>
      </c>
      <c r="H3" s="18">
        <v>0.17499999999999999</v>
      </c>
      <c r="I3" s="18">
        <v>2</v>
      </c>
      <c r="J3" s="22">
        <f>G3*H3*I3</f>
        <v>7</v>
      </c>
      <c r="M3" s="4" t="s">
        <v>8</v>
      </c>
      <c r="N3" t="s">
        <v>9</v>
      </c>
      <c r="P3" s="4" t="s">
        <v>6</v>
      </c>
      <c r="Q3" t="s">
        <v>7</v>
      </c>
    </row>
    <row r="4" spans="1:17" x14ac:dyDescent="0.3">
      <c r="A4" s="123"/>
      <c r="B4" s="20">
        <v>2</v>
      </c>
      <c r="C4" s="17" t="s">
        <v>30</v>
      </c>
      <c r="D4" s="17" t="s">
        <v>31</v>
      </c>
      <c r="E4" s="24" t="s">
        <v>183</v>
      </c>
      <c r="F4" s="19">
        <v>630</v>
      </c>
      <c r="G4" s="18">
        <v>17</v>
      </c>
      <c r="H4" s="18">
        <v>0.17499999999999999</v>
      </c>
      <c r="I4" s="18">
        <v>2</v>
      </c>
      <c r="J4" s="22">
        <f t="shared" ref="J4:J14" si="0">G4*H4*I4</f>
        <v>5.9499999999999993</v>
      </c>
      <c r="M4" s="9">
        <v>1</v>
      </c>
      <c r="N4" s="8">
        <v>20</v>
      </c>
      <c r="P4" s="7" t="s">
        <v>13</v>
      </c>
      <c r="Q4" s="8">
        <v>1</v>
      </c>
    </row>
    <row r="5" spans="1:17" ht="15" customHeight="1" x14ac:dyDescent="0.3">
      <c r="A5" s="123"/>
      <c r="B5" s="21">
        <v>3</v>
      </c>
      <c r="C5" s="17" t="s">
        <v>154</v>
      </c>
      <c r="D5" s="17" t="s">
        <v>155</v>
      </c>
      <c r="E5" s="24" t="s">
        <v>193</v>
      </c>
      <c r="F5" s="19">
        <v>594</v>
      </c>
      <c r="G5" s="18">
        <v>14</v>
      </c>
      <c r="H5" s="18">
        <v>0.17499999999999999</v>
      </c>
      <c r="I5" s="18">
        <v>2</v>
      </c>
      <c r="J5" s="22">
        <f t="shared" si="0"/>
        <v>4.8999999999999995</v>
      </c>
      <c r="M5" s="9">
        <v>2</v>
      </c>
      <c r="N5" s="8">
        <v>17</v>
      </c>
      <c r="P5" s="10" t="s">
        <v>14</v>
      </c>
      <c r="Q5" s="8">
        <v>0.7</v>
      </c>
    </row>
    <row r="6" spans="1:17" ht="15" customHeight="1" x14ac:dyDescent="0.3">
      <c r="A6" s="123"/>
      <c r="B6" s="19">
        <v>4</v>
      </c>
      <c r="C6" s="17" t="s">
        <v>88</v>
      </c>
      <c r="D6" s="17" t="s">
        <v>113</v>
      </c>
      <c r="E6" s="24" t="s">
        <v>193</v>
      </c>
      <c r="F6" s="19">
        <v>548</v>
      </c>
      <c r="G6" s="18">
        <v>12</v>
      </c>
      <c r="H6" s="18">
        <v>0.17499999999999999</v>
      </c>
      <c r="I6" s="18">
        <v>2</v>
      </c>
      <c r="J6" s="22">
        <f t="shared" si="0"/>
        <v>4.1999999999999993</v>
      </c>
      <c r="M6" s="9">
        <v>3</v>
      </c>
      <c r="N6" s="8">
        <v>14</v>
      </c>
      <c r="P6" s="10" t="s">
        <v>15</v>
      </c>
      <c r="Q6" s="8">
        <v>0.35</v>
      </c>
    </row>
    <row r="7" spans="1:17" ht="15" customHeight="1" x14ac:dyDescent="0.3">
      <c r="A7" s="123"/>
      <c r="B7" s="19">
        <v>5</v>
      </c>
      <c r="C7" s="17" t="s">
        <v>114</v>
      </c>
      <c r="D7" s="17" t="s">
        <v>31</v>
      </c>
      <c r="E7" s="24" t="s">
        <v>193</v>
      </c>
      <c r="F7" s="19">
        <v>599</v>
      </c>
      <c r="G7" s="18">
        <v>10</v>
      </c>
      <c r="H7" s="18">
        <v>0.17499999999999999</v>
      </c>
      <c r="I7" s="18">
        <v>2</v>
      </c>
      <c r="J7" s="22">
        <f t="shared" si="0"/>
        <v>3.5</v>
      </c>
      <c r="M7" s="9">
        <v>4</v>
      </c>
      <c r="N7" s="8">
        <v>12</v>
      </c>
      <c r="P7" s="10" t="s">
        <v>16</v>
      </c>
      <c r="Q7" s="8">
        <v>0.17499999999999999</v>
      </c>
    </row>
    <row r="8" spans="1:17" ht="15" customHeight="1" x14ac:dyDescent="0.3">
      <c r="A8" s="123"/>
      <c r="B8" s="19">
        <v>6</v>
      </c>
      <c r="C8" s="17" t="s">
        <v>32</v>
      </c>
      <c r="D8" s="17" t="s">
        <v>31</v>
      </c>
      <c r="E8" s="24" t="s">
        <v>183</v>
      </c>
      <c r="F8" s="19">
        <v>599</v>
      </c>
      <c r="G8" s="18">
        <v>9.5</v>
      </c>
      <c r="H8" s="18">
        <v>0.17499999999999999</v>
      </c>
      <c r="I8" s="18">
        <v>2</v>
      </c>
      <c r="J8" s="22">
        <f t="shared" si="0"/>
        <v>3.3249999999999997</v>
      </c>
      <c r="M8" s="9">
        <v>5</v>
      </c>
      <c r="N8" s="8">
        <v>10</v>
      </c>
      <c r="P8" s="10" t="s">
        <v>17</v>
      </c>
      <c r="Q8" s="8">
        <v>0.13125000000000001</v>
      </c>
    </row>
    <row r="9" spans="1:17" ht="15" customHeight="1" x14ac:dyDescent="0.3">
      <c r="A9" s="123"/>
      <c r="B9" s="19">
        <v>7</v>
      </c>
      <c r="C9" s="17" t="s">
        <v>156</v>
      </c>
      <c r="D9" s="17" t="s">
        <v>31</v>
      </c>
      <c r="E9" s="24" t="s">
        <v>184</v>
      </c>
      <c r="F9" s="19">
        <v>547</v>
      </c>
      <c r="G9" s="18">
        <v>9</v>
      </c>
      <c r="H9" s="18">
        <v>0.17499999999999999</v>
      </c>
      <c r="I9" s="18">
        <v>2</v>
      </c>
      <c r="J9" s="22">
        <f t="shared" si="0"/>
        <v>3.15</v>
      </c>
      <c r="M9" s="9">
        <v>6</v>
      </c>
      <c r="N9" s="8">
        <v>9.5</v>
      </c>
      <c r="P9" s="10" t="s">
        <v>18</v>
      </c>
      <c r="Q9" s="8">
        <v>8.7499999999999994E-2</v>
      </c>
    </row>
    <row r="10" spans="1:17" ht="15" customHeight="1" x14ac:dyDescent="0.3">
      <c r="A10" s="123"/>
      <c r="B10" s="19">
        <v>8</v>
      </c>
      <c r="C10" s="17" t="s">
        <v>43</v>
      </c>
      <c r="D10" s="17" t="s">
        <v>44</v>
      </c>
      <c r="E10" s="24" t="s">
        <v>183</v>
      </c>
      <c r="F10" s="19">
        <v>514</v>
      </c>
      <c r="G10" s="18">
        <v>8.5</v>
      </c>
      <c r="H10" s="18">
        <v>0.17499999999999999</v>
      </c>
      <c r="I10" s="18">
        <v>2</v>
      </c>
      <c r="J10" s="22">
        <f t="shared" si="0"/>
        <v>2.9749999999999996</v>
      </c>
      <c r="M10" s="9">
        <v>7</v>
      </c>
      <c r="N10" s="8">
        <v>9</v>
      </c>
      <c r="P10" s="11" t="s">
        <v>19</v>
      </c>
      <c r="Q10" s="12">
        <v>1.1000000000000001</v>
      </c>
    </row>
    <row r="11" spans="1:17" ht="15" customHeight="1" x14ac:dyDescent="0.3">
      <c r="A11" s="123"/>
      <c r="B11" s="19">
        <v>9</v>
      </c>
      <c r="C11" s="17" t="s">
        <v>157</v>
      </c>
      <c r="D11" s="17" t="s">
        <v>150</v>
      </c>
      <c r="E11" s="24" t="s">
        <v>183</v>
      </c>
      <c r="F11" s="19">
        <v>354</v>
      </c>
      <c r="G11" s="18">
        <v>7</v>
      </c>
      <c r="H11" s="18">
        <v>0.17499999999999999</v>
      </c>
      <c r="I11" s="18">
        <v>2</v>
      </c>
      <c r="J11" s="22">
        <f t="shared" si="0"/>
        <v>2.4499999999999997</v>
      </c>
      <c r="M11" s="9">
        <v>8</v>
      </c>
      <c r="N11" s="8">
        <v>8.5</v>
      </c>
      <c r="P11" s="11" t="s">
        <v>20</v>
      </c>
      <c r="Q11" s="12">
        <v>1.3</v>
      </c>
    </row>
    <row r="12" spans="1:17" ht="15" customHeight="1" x14ac:dyDescent="0.3">
      <c r="A12" s="123"/>
      <c r="B12" s="19">
        <v>10</v>
      </c>
      <c r="C12" s="17"/>
      <c r="D12" s="17"/>
      <c r="E12" s="24"/>
      <c r="F12" s="19"/>
      <c r="G12" s="18"/>
      <c r="H12" s="18"/>
      <c r="I12" s="18">
        <v>2</v>
      </c>
      <c r="J12" s="22">
        <f t="shared" si="0"/>
        <v>0</v>
      </c>
      <c r="M12" s="9">
        <v>9</v>
      </c>
      <c r="N12" s="8">
        <v>7</v>
      </c>
      <c r="P12" s="11" t="s">
        <v>21</v>
      </c>
      <c r="Q12" s="12">
        <v>1.5</v>
      </c>
    </row>
    <row r="13" spans="1:17" ht="15" customHeight="1" x14ac:dyDescent="0.3">
      <c r="A13" s="123"/>
      <c r="B13" s="19">
        <v>11</v>
      </c>
      <c r="C13" s="17"/>
      <c r="D13" s="17"/>
      <c r="E13" s="24"/>
      <c r="F13" s="19"/>
      <c r="G13" s="18"/>
      <c r="H13" s="18"/>
      <c r="I13" s="18">
        <v>2</v>
      </c>
      <c r="J13" s="22">
        <f t="shared" si="0"/>
        <v>0</v>
      </c>
      <c r="M13" s="13" t="s">
        <v>47</v>
      </c>
      <c r="N13" s="8">
        <v>4</v>
      </c>
    </row>
    <row r="14" spans="1:17" ht="15" customHeight="1" x14ac:dyDescent="0.3">
      <c r="A14" s="123"/>
      <c r="B14" s="19">
        <v>12</v>
      </c>
      <c r="C14" s="17"/>
      <c r="D14" s="17"/>
      <c r="E14" s="24"/>
      <c r="F14" s="19"/>
      <c r="G14" s="18"/>
      <c r="H14" s="18"/>
      <c r="I14" s="18">
        <v>2</v>
      </c>
      <c r="J14" s="22">
        <f t="shared" si="0"/>
        <v>0</v>
      </c>
      <c r="M14" s="9" t="s">
        <v>48</v>
      </c>
      <c r="N14" s="8">
        <v>2</v>
      </c>
    </row>
    <row r="15" spans="1:17" ht="15" customHeight="1" x14ac:dyDescent="0.3">
      <c r="B15" s="25"/>
      <c r="C15" s="26"/>
      <c r="D15" s="26"/>
      <c r="E15" s="12"/>
      <c r="F15" s="25"/>
      <c r="G15" s="27"/>
      <c r="H15" s="27"/>
      <c r="I15" s="27"/>
      <c r="J15" s="28"/>
      <c r="M15" s="9" t="s">
        <v>49</v>
      </c>
      <c r="N15" s="8">
        <v>1</v>
      </c>
    </row>
    <row r="16" spans="1:17" ht="15" customHeight="1" x14ac:dyDescent="0.3"/>
    <row r="17" spans="1:18" ht="15" customHeight="1" x14ac:dyDescent="0.3">
      <c r="A17" s="123" t="s">
        <v>97</v>
      </c>
      <c r="B17" s="16">
        <v>1</v>
      </c>
      <c r="C17" s="17" t="s">
        <v>86</v>
      </c>
      <c r="D17" s="17" t="s">
        <v>87</v>
      </c>
      <c r="E17" s="24" t="s">
        <v>194</v>
      </c>
      <c r="F17" s="19">
        <v>621</v>
      </c>
      <c r="G17" s="18">
        <v>20</v>
      </c>
      <c r="H17" s="18">
        <v>0.13125000000000001</v>
      </c>
      <c r="I17" s="18">
        <v>2</v>
      </c>
      <c r="J17" s="22">
        <f t="shared" ref="J17:J35" si="1">G17*H17*I17</f>
        <v>5.25</v>
      </c>
      <c r="M17" t="s">
        <v>0</v>
      </c>
      <c r="N17" t="s">
        <v>1</v>
      </c>
      <c r="O17" t="s">
        <v>2</v>
      </c>
      <c r="P17" s="1" t="s">
        <v>3</v>
      </c>
      <c r="Q17" s="2" t="s">
        <v>4</v>
      </c>
      <c r="R17" s="3" t="s">
        <v>5</v>
      </c>
    </row>
    <row r="18" spans="1:18" ht="15" customHeight="1" x14ac:dyDescent="0.3">
      <c r="A18" s="123"/>
      <c r="B18" s="20">
        <v>2</v>
      </c>
      <c r="C18" s="17" t="s">
        <v>78</v>
      </c>
      <c r="D18" s="17" t="s">
        <v>31</v>
      </c>
      <c r="E18" s="24" t="s">
        <v>194</v>
      </c>
      <c r="F18" s="19">
        <v>580</v>
      </c>
      <c r="G18" s="18">
        <v>17</v>
      </c>
      <c r="H18" s="18">
        <v>0.13125000000000001</v>
      </c>
      <c r="I18" s="18">
        <v>2</v>
      </c>
      <c r="J18" s="22">
        <f t="shared" si="1"/>
        <v>4.4625000000000004</v>
      </c>
      <c r="M18" s="5" t="s">
        <v>10</v>
      </c>
      <c r="N18" s="5" t="s">
        <v>11</v>
      </c>
      <c r="O18" s="5" t="s">
        <v>12</v>
      </c>
      <c r="P18" s="5" t="s">
        <v>22</v>
      </c>
      <c r="Q18" s="6" t="s">
        <v>23</v>
      </c>
      <c r="R18" s="5">
        <v>3.5</v>
      </c>
    </row>
    <row r="19" spans="1:18" ht="15" customHeight="1" x14ac:dyDescent="0.3">
      <c r="A19" s="123"/>
      <c r="B19" s="21">
        <v>3</v>
      </c>
      <c r="C19" s="17" t="s">
        <v>66</v>
      </c>
      <c r="D19" s="17" t="s">
        <v>31</v>
      </c>
      <c r="E19" s="24" t="s">
        <v>194</v>
      </c>
      <c r="F19" s="19">
        <v>531</v>
      </c>
      <c r="G19" s="18">
        <v>14</v>
      </c>
      <c r="H19" s="18">
        <v>0.13125000000000001</v>
      </c>
      <c r="I19" s="18">
        <v>2</v>
      </c>
      <c r="J19" s="22">
        <f t="shared" si="1"/>
        <v>3.6750000000000003</v>
      </c>
      <c r="M19" s="5"/>
      <c r="N19" s="5"/>
      <c r="O19" s="5"/>
      <c r="P19" s="5"/>
      <c r="Q19" s="6"/>
      <c r="R19" s="5"/>
    </row>
    <row r="20" spans="1:18" ht="15" customHeight="1" x14ac:dyDescent="0.3">
      <c r="A20" s="123"/>
      <c r="B20" s="19">
        <v>4</v>
      </c>
      <c r="C20" s="17" t="s">
        <v>63</v>
      </c>
      <c r="D20" s="17" t="s">
        <v>64</v>
      </c>
      <c r="E20" s="24" t="s">
        <v>194</v>
      </c>
      <c r="F20" s="19">
        <v>518</v>
      </c>
      <c r="G20" s="18">
        <v>12</v>
      </c>
      <c r="H20" s="18">
        <v>0.13125000000000001</v>
      </c>
      <c r="I20" s="18">
        <v>2</v>
      </c>
      <c r="J20" s="22">
        <f t="shared" si="1"/>
        <v>3.1500000000000004</v>
      </c>
      <c r="M20" s="5" t="s">
        <v>10</v>
      </c>
      <c r="N20" s="5" t="s">
        <v>11</v>
      </c>
      <c r="O20" s="5" t="s">
        <v>12</v>
      </c>
      <c r="P20" s="5" t="s">
        <v>24</v>
      </c>
      <c r="Q20" s="6" t="s">
        <v>25</v>
      </c>
      <c r="R20" s="5">
        <v>3</v>
      </c>
    </row>
    <row r="21" spans="1:18" ht="15" customHeight="1" x14ac:dyDescent="0.3">
      <c r="A21" s="123"/>
      <c r="B21" s="19">
        <v>5</v>
      </c>
      <c r="C21" s="17" t="s">
        <v>158</v>
      </c>
      <c r="D21" s="17" t="s">
        <v>150</v>
      </c>
      <c r="E21" s="24" t="s">
        <v>194</v>
      </c>
      <c r="F21" s="19">
        <v>496</v>
      </c>
      <c r="G21" s="18">
        <v>10</v>
      </c>
      <c r="H21" s="18">
        <v>0.13125000000000001</v>
      </c>
      <c r="I21" s="18">
        <v>2</v>
      </c>
      <c r="J21" s="22">
        <f t="shared" si="1"/>
        <v>2.625</v>
      </c>
      <c r="M21" s="5" t="s">
        <v>10</v>
      </c>
      <c r="N21" s="5" t="s">
        <v>11</v>
      </c>
      <c r="O21" s="5" t="s">
        <v>12</v>
      </c>
      <c r="P21" s="5" t="s">
        <v>28</v>
      </c>
      <c r="Q21" s="6" t="s">
        <v>27</v>
      </c>
      <c r="R21" s="5">
        <v>2</v>
      </c>
    </row>
    <row r="22" spans="1:18" ht="15" customHeight="1" x14ac:dyDescent="0.3">
      <c r="A22" s="123"/>
      <c r="B22" s="19"/>
      <c r="C22" s="17"/>
      <c r="D22" s="17"/>
      <c r="E22" s="24"/>
      <c r="F22" s="19"/>
      <c r="G22" s="18"/>
      <c r="H22" s="18"/>
      <c r="I22" s="18">
        <v>2</v>
      </c>
      <c r="J22" s="22"/>
      <c r="M22" s="5" t="s">
        <v>10</v>
      </c>
      <c r="N22" s="5" t="s">
        <v>11</v>
      </c>
      <c r="O22" s="5" t="s">
        <v>12</v>
      </c>
      <c r="P22" s="5" t="s">
        <v>29</v>
      </c>
      <c r="Q22" s="6" t="s">
        <v>26</v>
      </c>
      <c r="R22" s="5">
        <v>1</v>
      </c>
    </row>
    <row r="23" spans="1:18" ht="15" customHeight="1" x14ac:dyDescent="0.3"/>
    <row r="24" spans="1:18" ht="15" customHeight="1" x14ac:dyDescent="0.3">
      <c r="A24" s="124" t="s">
        <v>132</v>
      </c>
      <c r="B24" s="16">
        <v>1</v>
      </c>
      <c r="C24" s="54" t="s">
        <v>72</v>
      </c>
      <c r="D24" s="54" t="s">
        <v>36</v>
      </c>
      <c r="E24" s="24" t="s">
        <v>198</v>
      </c>
      <c r="F24" s="19">
        <v>680</v>
      </c>
      <c r="G24" s="18">
        <v>20</v>
      </c>
      <c r="H24" s="18">
        <v>8.7499999999999994E-2</v>
      </c>
      <c r="I24" s="18">
        <v>2</v>
      </c>
      <c r="J24" s="22">
        <f t="shared" si="1"/>
        <v>3.5</v>
      </c>
    </row>
    <row r="25" spans="1:18" ht="15" customHeight="1" x14ac:dyDescent="0.3">
      <c r="A25" s="124"/>
      <c r="B25" s="20">
        <v>2</v>
      </c>
      <c r="C25" s="54" t="s">
        <v>159</v>
      </c>
      <c r="D25" s="54" t="s">
        <v>150</v>
      </c>
      <c r="E25" s="24" t="s">
        <v>198</v>
      </c>
      <c r="F25" s="19">
        <v>353</v>
      </c>
      <c r="G25" s="18">
        <v>17</v>
      </c>
      <c r="H25" s="18">
        <v>8.7499999999999994E-2</v>
      </c>
      <c r="I25" s="18">
        <v>2</v>
      </c>
      <c r="J25" s="22">
        <f t="shared" si="1"/>
        <v>2.9749999999999996</v>
      </c>
    </row>
    <row r="26" spans="1:18" ht="15" customHeight="1" x14ac:dyDescent="0.3">
      <c r="A26" s="124"/>
      <c r="B26" s="21">
        <v>3</v>
      </c>
      <c r="C26" s="17"/>
      <c r="D26" s="17"/>
      <c r="E26" s="24"/>
      <c r="F26" s="19"/>
      <c r="G26" s="18"/>
      <c r="H26" s="18"/>
      <c r="I26" s="18">
        <v>2</v>
      </c>
      <c r="J26" s="22">
        <f t="shared" si="1"/>
        <v>0</v>
      </c>
    </row>
    <row r="27" spans="1:18" ht="15" customHeight="1" x14ac:dyDescent="0.3">
      <c r="A27" s="124"/>
      <c r="B27" s="19">
        <v>4</v>
      </c>
      <c r="C27" s="17"/>
      <c r="D27" s="17"/>
      <c r="E27" s="24"/>
      <c r="F27" s="19"/>
      <c r="G27" s="18"/>
      <c r="H27" s="18"/>
      <c r="I27" s="18">
        <v>2</v>
      </c>
      <c r="J27" s="22">
        <f t="shared" si="1"/>
        <v>0</v>
      </c>
    </row>
    <row r="28" spans="1:18" ht="15" customHeight="1" x14ac:dyDescent="0.3"/>
    <row r="29" spans="1:18" ht="15" customHeight="1" x14ac:dyDescent="0.3">
      <c r="A29" s="123" t="s">
        <v>126</v>
      </c>
      <c r="B29" s="16">
        <v>1</v>
      </c>
      <c r="C29" s="17" t="s">
        <v>69</v>
      </c>
      <c r="D29" s="17" t="s">
        <v>31</v>
      </c>
      <c r="E29" s="24" t="s">
        <v>182</v>
      </c>
      <c r="F29" s="19">
        <v>699</v>
      </c>
      <c r="G29" s="18">
        <v>20</v>
      </c>
      <c r="H29" s="18">
        <v>0.13125000000000001</v>
      </c>
      <c r="I29" s="18">
        <v>2</v>
      </c>
      <c r="J29" s="22">
        <f t="shared" si="1"/>
        <v>5.25</v>
      </c>
    </row>
    <row r="30" spans="1:18" ht="15" customHeight="1" x14ac:dyDescent="0.3">
      <c r="A30" s="123"/>
      <c r="B30" s="20">
        <v>2</v>
      </c>
      <c r="C30" s="17" t="s">
        <v>149</v>
      </c>
      <c r="D30" s="17" t="s">
        <v>150</v>
      </c>
      <c r="E30" s="24" t="s">
        <v>182</v>
      </c>
      <c r="F30" s="19">
        <v>693</v>
      </c>
      <c r="G30" s="18">
        <v>17</v>
      </c>
      <c r="H30" s="18">
        <v>0.13125000000000001</v>
      </c>
      <c r="I30" s="18">
        <v>2</v>
      </c>
      <c r="J30" s="22">
        <f t="shared" si="1"/>
        <v>4.4625000000000004</v>
      </c>
    </row>
    <row r="31" spans="1:18" ht="15" customHeight="1" x14ac:dyDescent="0.3">
      <c r="A31" s="123"/>
      <c r="B31" s="21">
        <v>3</v>
      </c>
      <c r="C31" s="17" t="s">
        <v>151</v>
      </c>
      <c r="D31" s="17" t="s">
        <v>31</v>
      </c>
      <c r="E31" s="24" t="s">
        <v>199</v>
      </c>
      <c r="F31" s="19">
        <v>673</v>
      </c>
      <c r="G31" s="18">
        <v>14</v>
      </c>
      <c r="H31" s="18">
        <v>0.13125000000000001</v>
      </c>
      <c r="I31" s="18">
        <v>2</v>
      </c>
      <c r="J31" s="22">
        <f t="shared" si="1"/>
        <v>3.6750000000000003</v>
      </c>
    </row>
    <row r="32" spans="1:18" ht="15" customHeight="1" x14ac:dyDescent="0.3">
      <c r="A32" s="123"/>
      <c r="B32" s="19">
        <v>4</v>
      </c>
      <c r="C32" s="17" t="s">
        <v>84</v>
      </c>
      <c r="D32" s="17" t="s">
        <v>85</v>
      </c>
      <c r="E32" s="24" t="s">
        <v>197</v>
      </c>
      <c r="F32" s="19">
        <v>658</v>
      </c>
      <c r="G32" s="18">
        <v>12</v>
      </c>
      <c r="H32" s="18">
        <v>0.13125000000000001</v>
      </c>
      <c r="I32" s="18">
        <v>2</v>
      </c>
      <c r="J32" s="22">
        <f t="shared" si="1"/>
        <v>3.1500000000000004</v>
      </c>
    </row>
    <row r="33" spans="1:10" ht="15" customHeight="1" x14ac:dyDescent="0.3">
      <c r="A33" s="123"/>
      <c r="B33" s="19">
        <v>5</v>
      </c>
      <c r="C33" s="17" t="s">
        <v>152</v>
      </c>
      <c r="D33" s="17" t="s">
        <v>153</v>
      </c>
      <c r="E33" s="24" t="s">
        <v>182</v>
      </c>
      <c r="F33" s="19">
        <v>664</v>
      </c>
      <c r="G33" s="18">
        <v>10</v>
      </c>
      <c r="H33" s="18">
        <v>0.13125000000000001</v>
      </c>
      <c r="I33" s="18">
        <v>2</v>
      </c>
      <c r="J33" s="22">
        <f t="shared" si="1"/>
        <v>2.625</v>
      </c>
    </row>
    <row r="34" spans="1:10" ht="15" customHeight="1" x14ac:dyDescent="0.3">
      <c r="A34" s="123"/>
      <c r="B34" s="19">
        <v>6</v>
      </c>
      <c r="C34" s="17" t="s">
        <v>92</v>
      </c>
      <c r="D34" s="17" t="s">
        <v>150</v>
      </c>
      <c r="E34" s="24" t="s">
        <v>182</v>
      </c>
      <c r="F34" s="19">
        <v>648</v>
      </c>
      <c r="G34" s="18">
        <v>9.5</v>
      </c>
      <c r="H34" s="18">
        <v>0.13125000000000001</v>
      </c>
      <c r="I34" s="18">
        <v>2</v>
      </c>
      <c r="J34" s="22">
        <f t="shared" si="1"/>
        <v>2.4937499999999999</v>
      </c>
    </row>
    <row r="35" spans="1:10" x14ac:dyDescent="0.3">
      <c r="A35" s="123"/>
      <c r="B35" s="19">
        <v>7</v>
      </c>
      <c r="C35" s="17"/>
      <c r="D35" s="17"/>
      <c r="E35" s="24"/>
      <c r="F35" s="19"/>
      <c r="G35" s="18"/>
      <c r="H35" s="18"/>
      <c r="I35" s="18">
        <v>2</v>
      </c>
      <c r="J35" s="22">
        <f t="shared" si="1"/>
        <v>0</v>
      </c>
    </row>
    <row r="37" spans="1:10" x14ac:dyDescent="0.3">
      <c r="A37" s="123" t="s">
        <v>246</v>
      </c>
      <c r="B37" s="16">
        <v>1</v>
      </c>
      <c r="C37" s="17" t="s">
        <v>248</v>
      </c>
      <c r="D37" s="17" t="s">
        <v>36</v>
      </c>
      <c r="E37" s="24" t="s">
        <v>245</v>
      </c>
      <c r="F37" s="19">
        <v>617</v>
      </c>
      <c r="G37" s="18">
        <v>20</v>
      </c>
      <c r="H37" s="18">
        <v>8.7499999999999994E-2</v>
      </c>
      <c r="I37" s="18">
        <v>2</v>
      </c>
      <c r="J37" s="22">
        <f t="shared" ref="J37" si="2">G37*H37*I37</f>
        <v>3.5</v>
      </c>
    </row>
    <row r="38" spans="1:10" x14ac:dyDescent="0.3">
      <c r="A38" s="123"/>
      <c r="B38" s="20">
        <v>2</v>
      </c>
      <c r="C38" s="17"/>
      <c r="D38" s="17"/>
      <c r="E38" s="24"/>
      <c r="F38" s="19"/>
      <c r="G38" s="18"/>
      <c r="H38" s="18"/>
      <c r="I38" s="18"/>
      <c r="J38" s="22"/>
    </row>
    <row r="39" spans="1:10" x14ac:dyDescent="0.3">
      <c r="A39" s="123"/>
      <c r="B39" s="21"/>
      <c r="C39" s="17"/>
      <c r="D39" s="17"/>
      <c r="E39" s="24"/>
      <c r="F39" s="19"/>
      <c r="G39" s="18"/>
      <c r="H39" s="18"/>
      <c r="I39" s="18"/>
      <c r="J39" s="22"/>
    </row>
  </sheetData>
  <mergeCells count="5">
    <mergeCell ref="A3:A14"/>
    <mergeCell ref="A17:A22"/>
    <mergeCell ref="A24:A27"/>
    <mergeCell ref="A29:A35"/>
    <mergeCell ref="A37:A39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2:R35"/>
  <sheetViews>
    <sheetView workbookViewId="0">
      <selection activeCell="D24" sqref="D24"/>
    </sheetView>
  </sheetViews>
  <sheetFormatPr defaultRowHeight="14.4" x14ac:dyDescent="0.3"/>
  <cols>
    <col min="3" max="3" width="20.33203125" customWidth="1"/>
    <col min="4" max="4" width="32.6640625" bestFit="1" customWidth="1"/>
    <col min="13" max="13" width="25.5546875" bestFit="1" customWidth="1"/>
    <col min="14" max="14" width="20.5546875" bestFit="1" customWidth="1"/>
    <col min="15" max="15" width="12.88671875" bestFit="1" customWidth="1"/>
    <col min="16" max="16" width="21" bestFit="1" customWidth="1"/>
  </cols>
  <sheetData>
    <row r="2" spans="1:17" ht="24" x14ac:dyDescent="0.3">
      <c r="B2" s="15" t="s">
        <v>58</v>
      </c>
      <c r="C2" s="23" t="s">
        <v>59</v>
      </c>
      <c r="D2" s="23" t="s">
        <v>60</v>
      </c>
      <c r="E2" s="23" t="s">
        <v>89</v>
      </c>
      <c r="F2" s="23" t="s">
        <v>61</v>
      </c>
      <c r="G2" s="23" t="s">
        <v>9</v>
      </c>
      <c r="H2" s="23" t="s">
        <v>57</v>
      </c>
      <c r="I2" s="23" t="s">
        <v>5</v>
      </c>
      <c r="J2" s="23" t="s">
        <v>81</v>
      </c>
    </row>
    <row r="3" spans="1:17" x14ac:dyDescent="0.3">
      <c r="A3" s="123" t="s">
        <v>115</v>
      </c>
      <c r="B3" s="16">
        <v>1</v>
      </c>
      <c r="C3" s="17" t="s">
        <v>114</v>
      </c>
      <c r="D3" s="17" t="s">
        <v>31</v>
      </c>
      <c r="E3" s="24" t="s">
        <v>193</v>
      </c>
      <c r="F3" s="19">
        <v>596</v>
      </c>
      <c r="G3" s="18">
        <v>20</v>
      </c>
      <c r="H3" s="64">
        <v>8.7499999999999994E-2</v>
      </c>
      <c r="I3" s="18">
        <v>1</v>
      </c>
      <c r="J3" s="22">
        <f>G3*H3*I3</f>
        <v>1.75</v>
      </c>
      <c r="M3" s="4" t="s">
        <v>8</v>
      </c>
      <c r="N3" t="s">
        <v>9</v>
      </c>
      <c r="P3" s="4" t="s">
        <v>6</v>
      </c>
      <c r="Q3" t="s">
        <v>7</v>
      </c>
    </row>
    <row r="4" spans="1:17" x14ac:dyDescent="0.3">
      <c r="A4" s="123"/>
      <c r="B4" s="20">
        <v>2</v>
      </c>
      <c r="C4" s="17" t="s">
        <v>30</v>
      </c>
      <c r="D4" s="17" t="s">
        <v>31</v>
      </c>
      <c r="E4" s="24" t="s">
        <v>193</v>
      </c>
      <c r="F4" s="19">
        <v>598</v>
      </c>
      <c r="G4" s="18">
        <v>17</v>
      </c>
      <c r="H4" s="64">
        <v>8.7499999999999994E-2</v>
      </c>
      <c r="I4" s="18">
        <v>1</v>
      </c>
      <c r="J4" s="22">
        <f t="shared" ref="J4:J14" si="0">G4*H4*I4</f>
        <v>1.4874999999999998</v>
      </c>
      <c r="M4" s="9">
        <v>1</v>
      </c>
      <c r="N4" s="8">
        <v>20</v>
      </c>
      <c r="P4" s="7" t="s">
        <v>13</v>
      </c>
      <c r="Q4" s="8">
        <v>1</v>
      </c>
    </row>
    <row r="5" spans="1:17" ht="15" customHeight="1" x14ac:dyDescent="0.35">
      <c r="A5" s="123"/>
      <c r="B5" s="21">
        <v>3</v>
      </c>
      <c r="C5" s="65" t="s">
        <v>53</v>
      </c>
      <c r="D5" s="66" t="s">
        <v>162</v>
      </c>
      <c r="E5" s="24" t="s">
        <v>184</v>
      </c>
      <c r="F5" s="19">
        <v>591</v>
      </c>
      <c r="G5" s="18">
        <v>14</v>
      </c>
      <c r="H5" s="64">
        <v>8.7499999999999994E-2</v>
      </c>
      <c r="I5" s="18">
        <v>1</v>
      </c>
      <c r="J5" s="22">
        <f t="shared" si="0"/>
        <v>1.2249999999999999</v>
      </c>
      <c r="M5" s="9">
        <v>2</v>
      </c>
      <c r="N5" s="8">
        <v>17</v>
      </c>
      <c r="P5" s="10" t="s">
        <v>14</v>
      </c>
      <c r="Q5" s="8">
        <v>0.7</v>
      </c>
    </row>
    <row r="6" spans="1:17" ht="15" customHeight="1" x14ac:dyDescent="0.35">
      <c r="A6" s="123"/>
      <c r="B6" s="19">
        <v>4</v>
      </c>
      <c r="C6" s="65" t="s">
        <v>154</v>
      </c>
      <c r="D6" s="66" t="s">
        <v>155</v>
      </c>
      <c r="E6" s="24" t="s">
        <v>193</v>
      </c>
      <c r="F6" s="19">
        <v>571</v>
      </c>
      <c r="G6" s="18">
        <v>12</v>
      </c>
      <c r="H6" s="64">
        <v>8.7499999999999994E-2</v>
      </c>
      <c r="I6" s="18">
        <v>1</v>
      </c>
      <c r="J6" s="22">
        <f t="shared" si="0"/>
        <v>1.0499999999999998</v>
      </c>
      <c r="M6" s="9">
        <v>3</v>
      </c>
      <c r="N6" s="8">
        <v>14</v>
      </c>
      <c r="P6" s="10" t="s">
        <v>15</v>
      </c>
      <c r="Q6" s="8">
        <v>0.35</v>
      </c>
    </row>
    <row r="7" spans="1:17" ht="15" customHeight="1" x14ac:dyDescent="0.3">
      <c r="A7" s="123"/>
      <c r="B7" s="19">
        <v>5</v>
      </c>
      <c r="C7" s="17"/>
      <c r="D7" s="17"/>
      <c r="E7" s="24"/>
      <c r="F7" s="19"/>
      <c r="G7" s="18"/>
      <c r="H7" s="18"/>
      <c r="I7" s="18">
        <v>1</v>
      </c>
      <c r="J7" s="22">
        <f t="shared" si="0"/>
        <v>0</v>
      </c>
      <c r="M7" s="9">
        <v>4</v>
      </c>
      <c r="N7" s="8">
        <v>12</v>
      </c>
      <c r="P7" s="10" t="s">
        <v>16</v>
      </c>
      <c r="Q7" s="8">
        <v>0.17499999999999999</v>
      </c>
    </row>
    <row r="8" spans="1:17" ht="15" customHeight="1" x14ac:dyDescent="0.3">
      <c r="A8" s="123"/>
      <c r="B8" s="19">
        <v>6</v>
      </c>
      <c r="C8" s="17"/>
      <c r="D8" s="17"/>
      <c r="E8" s="24"/>
      <c r="F8" s="19"/>
      <c r="G8" s="18"/>
      <c r="H8" s="18"/>
      <c r="I8" s="18">
        <v>1</v>
      </c>
      <c r="J8" s="22">
        <f t="shared" si="0"/>
        <v>0</v>
      </c>
      <c r="M8" s="9">
        <v>5</v>
      </c>
      <c r="N8" s="8">
        <v>10</v>
      </c>
      <c r="P8" s="10" t="s">
        <v>17</v>
      </c>
      <c r="Q8" s="8">
        <v>0.13125000000000001</v>
      </c>
    </row>
    <row r="9" spans="1:17" ht="15" customHeight="1" x14ac:dyDescent="0.3">
      <c r="A9" s="123"/>
      <c r="B9" s="19">
        <v>7</v>
      </c>
      <c r="C9" s="17"/>
      <c r="D9" s="17"/>
      <c r="E9" s="24"/>
      <c r="F9" s="19"/>
      <c r="G9" s="18"/>
      <c r="H9" s="18"/>
      <c r="I9" s="18">
        <v>1</v>
      </c>
      <c r="J9" s="22">
        <f t="shared" si="0"/>
        <v>0</v>
      </c>
      <c r="M9" s="9">
        <v>6</v>
      </c>
      <c r="N9" s="8">
        <v>9.5</v>
      </c>
      <c r="P9" s="10" t="s">
        <v>18</v>
      </c>
      <c r="Q9" s="8">
        <v>8.7499999999999994E-2</v>
      </c>
    </row>
    <row r="10" spans="1:17" ht="15" customHeight="1" x14ac:dyDescent="0.3">
      <c r="A10" s="123"/>
      <c r="B10" s="19">
        <v>7</v>
      </c>
      <c r="C10" s="17"/>
      <c r="D10" s="17"/>
      <c r="E10" s="24"/>
      <c r="F10" s="19"/>
      <c r="G10" s="18"/>
      <c r="H10" s="18"/>
      <c r="I10" s="18">
        <v>1</v>
      </c>
      <c r="J10" s="22">
        <f t="shared" si="0"/>
        <v>0</v>
      </c>
      <c r="M10" s="9">
        <v>7</v>
      </c>
      <c r="N10" s="8">
        <v>9</v>
      </c>
      <c r="P10" s="11" t="s">
        <v>19</v>
      </c>
      <c r="Q10" s="12">
        <v>1.1000000000000001</v>
      </c>
    </row>
    <row r="11" spans="1:17" ht="15" customHeight="1" x14ac:dyDescent="0.3">
      <c r="A11" s="123"/>
      <c r="B11" s="19">
        <v>9</v>
      </c>
      <c r="C11" s="17"/>
      <c r="D11" s="17"/>
      <c r="E11" s="24"/>
      <c r="F11" s="19"/>
      <c r="G11" s="18"/>
      <c r="H11" s="18"/>
      <c r="I11" s="18">
        <v>1</v>
      </c>
      <c r="J11" s="22">
        <f t="shared" si="0"/>
        <v>0</v>
      </c>
      <c r="M11" s="9">
        <v>8</v>
      </c>
      <c r="N11" s="8">
        <v>8.5</v>
      </c>
      <c r="P11" s="11" t="s">
        <v>20</v>
      </c>
      <c r="Q11" s="12">
        <v>1.3</v>
      </c>
    </row>
    <row r="12" spans="1:17" ht="15" customHeight="1" x14ac:dyDescent="0.3">
      <c r="A12" s="123"/>
      <c r="B12" s="19">
        <v>9</v>
      </c>
      <c r="C12" s="17"/>
      <c r="D12" s="17"/>
      <c r="E12" s="24"/>
      <c r="F12" s="19"/>
      <c r="G12" s="18"/>
      <c r="H12" s="18"/>
      <c r="I12" s="18">
        <v>1</v>
      </c>
      <c r="J12" s="22">
        <f t="shared" si="0"/>
        <v>0</v>
      </c>
      <c r="M12" s="9">
        <v>9</v>
      </c>
      <c r="N12" s="8">
        <v>7</v>
      </c>
      <c r="P12" s="11" t="s">
        <v>21</v>
      </c>
      <c r="Q12" s="12">
        <v>1.5</v>
      </c>
    </row>
    <row r="13" spans="1:17" ht="15" customHeight="1" x14ac:dyDescent="0.3">
      <c r="A13" s="123"/>
      <c r="B13" s="19">
        <v>10</v>
      </c>
      <c r="C13" s="17"/>
      <c r="D13" s="17"/>
      <c r="E13" s="24"/>
      <c r="F13" s="19"/>
      <c r="G13" s="18"/>
      <c r="H13" s="18"/>
      <c r="I13" s="18">
        <v>1</v>
      </c>
      <c r="J13" s="22">
        <f t="shared" si="0"/>
        <v>0</v>
      </c>
      <c r="M13" s="13" t="s">
        <v>47</v>
      </c>
      <c r="N13" s="8">
        <v>4</v>
      </c>
    </row>
    <row r="14" spans="1:17" ht="15" customHeight="1" x14ac:dyDescent="0.3">
      <c r="A14" s="123"/>
      <c r="B14" s="19">
        <v>11</v>
      </c>
      <c r="C14" s="17"/>
      <c r="D14" s="17"/>
      <c r="E14" s="24"/>
      <c r="F14" s="19"/>
      <c r="G14" s="18"/>
      <c r="H14" s="18"/>
      <c r="I14" s="18">
        <v>1</v>
      </c>
      <c r="J14" s="22">
        <f t="shared" si="0"/>
        <v>0</v>
      </c>
      <c r="M14" s="9" t="s">
        <v>48</v>
      </c>
      <c r="N14" s="8">
        <v>2</v>
      </c>
    </row>
    <row r="15" spans="1:17" ht="15" customHeight="1" x14ac:dyDescent="0.3">
      <c r="B15" s="25"/>
      <c r="C15" s="26"/>
      <c r="D15" s="26"/>
      <c r="E15" s="12"/>
      <c r="F15" s="25"/>
      <c r="G15" s="27"/>
      <c r="H15" s="27"/>
      <c r="I15" s="27"/>
      <c r="J15" s="28"/>
      <c r="M15" s="9" t="s">
        <v>49</v>
      </c>
      <c r="N15" s="8">
        <v>1</v>
      </c>
    </row>
    <row r="16" spans="1:17" ht="15" customHeight="1" x14ac:dyDescent="0.3">
      <c r="C16" s="52"/>
      <c r="D16" s="52"/>
    </row>
    <row r="17" spans="1:18" ht="15" customHeight="1" x14ac:dyDescent="0.3">
      <c r="A17" s="123" t="s">
        <v>97</v>
      </c>
      <c r="B17" s="16">
        <v>1</v>
      </c>
      <c r="C17" s="67" t="s">
        <v>78</v>
      </c>
      <c r="D17" s="67" t="s">
        <v>31</v>
      </c>
      <c r="E17" s="24" t="s">
        <v>194</v>
      </c>
      <c r="F17" s="24">
        <v>563</v>
      </c>
      <c r="G17" s="18">
        <v>20</v>
      </c>
      <c r="H17" s="64">
        <v>8.7499999999999994E-2</v>
      </c>
      <c r="I17" s="18">
        <v>1</v>
      </c>
      <c r="J17" s="22">
        <f t="shared" ref="J17:J25" si="1">G17*H17*I17</f>
        <v>1.75</v>
      </c>
      <c r="M17" t="s">
        <v>0</v>
      </c>
      <c r="N17" t="s">
        <v>1</v>
      </c>
      <c r="O17" t="s">
        <v>2</v>
      </c>
      <c r="P17" s="1" t="s">
        <v>3</v>
      </c>
      <c r="Q17" s="2" t="s">
        <v>4</v>
      </c>
      <c r="R17" s="3" t="s">
        <v>5</v>
      </c>
    </row>
    <row r="18" spans="1:18" ht="15" customHeight="1" x14ac:dyDescent="0.3">
      <c r="A18" s="123"/>
      <c r="B18" s="20">
        <v>2</v>
      </c>
      <c r="C18" s="17" t="s">
        <v>63</v>
      </c>
      <c r="D18" s="17" t="s">
        <v>64</v>
      </c>
      <c r="E18" s="24" t="s">
        <v>194</v>
      </c>
      <c r="F18" s="24">
        <v>556</v>
      </c>
      <c r="G18" s="18">
        <v>17</v>
      </c>
      <c r="H18" s="64">
        <v>8.7499999999999994E-2</v>
      </c>
      <c r="I18" s="18">
        <v>1</v>
      </c>
      <c r="J18" s="22">
        <f t="shared" si="1"/>
        <v>1.4874999999999998</v>
      </c>
      <c r="M18" s="5" t="s">
        <v>10</v>
      </c>
      <c r="N18" s="5" t="s">
        <v>11</v>
      </c>
      <c r="O18" s="5" t="s">
        <v>12</v>
      </c>
      <c r="P18" s="5" t="s">
        <v>22</v>
      </c>
      <c r="Q18" s="6" t="s">
        <v>23</v>
      </c>
      <c r="R18" s="5">
        <v>3.5</v>
      </c>
    </row>
    <row r="19" spans="1:18" ht="15" customHeight="1" x14ac:dyDescent="0.3">
      <c r="A19" s="123"/>
      <c r="B19" s="21">
        <v>3</v>
      </c>
      <c r="C19" s="17" t="s">
        <v>66</v>
      </c>
      <c r="D19" s="17" t="s">
        <v>31</v>
      </c>
      <c r="E19" s="24" t="s">
        <v>194</v>
      </c>
      <c r="F19" s="24">
        <v>486</v>
      </c>
      <c r="G19" s="18">
        <v>14</v>
      </c>
      <c r="H19" s="64">
        <v>8.7499999999999994E-2</v>
      </c>
      <c r="I19" s="18">
        <v>1</v>
      </c>
      <c r="J19" s="22">
        <f t="shared" si="1"/>
        <v>1.2249999999999999</v>
      </c>
      <c r="M19" s="5"/>
      <c r="N19" s="5"/>
      <c r="O19" s="5"/>
      <c r="P19" s="5"/>
      <c r="Q19" s="6"/>
      <c r="R19" s="5"/>
    </row>
    <row r="20" spans="1:18" ht="15" customHeight="1" x14ac:dyDescent="0.3">
      <c r="A20" s="123"/>
      <c r="B20" s="19">
        <v>4</v>
      </c>
      <c r="C20" s="67" t="s">
        <v>158</v>
      </c>
      <c r="D20" s="67" t="s">
        <v>163</v>
      </c>
      <c r="E20" s="24" t="s">
        <v>194</v>
      </c>
      <c r="F20" s="24">
        <v>448</v>
      </c>
      <c r="G20" s="18">
        <v>12</v>
      </c>
      <c r="H20" s="64">
        <v>8.7499999999999994E-2</v>
      </c>
      <c r="I20" s="18">
        <v>1</v>
      </c>
      <c r="J20" s="22">
        <f t="shared" si="1"/>
        <v>1.0499999999999998</v>
      </c>
      <c r="M20" s="5" t="s">
        <v>10</v>
      </c>
      <c r="N20" s="5" t="s">
        <v>11</v>
      </c>
      <c r="O20" s="5" t="s">
        <v>12</v>
      </c>
      <c r="P20" s="5" t="s">
        <v>24</v>
      </c>
      <c r="Q20" s="6" t="s">
        <v>25</v>
      </c>
      <c r="R20" s="5">
        <v>3</v>
      </c>
    </row>
    <row r="21" spans="1:18" ht="15" customHeight="1" x14ac:dyDescent="0.3">
      <c r="A21" s="123"/>
      <c r="B21" s="19">
        <v>5</v>
      </c>
      <c r="C21" s="17"/>
      <c r="D21" s="17"/>
      <c r="E21" s="24"/>
      <c r="F21" s="19"/>
      <c r="G21" s="18"/>
      <c r="H21" s="18"/>
      <c r="I21" s="18">
        <v>1</v>
      </c>
      <c r="J21" s="22">
        <f t="shared" si="1"/>
        <v>0</v>
      </c>
      <c r="M21" s="5" t="s">
        <v>10</v>
      </c>
      <c r="N21" s="5" t="s">
        <v>11</v>
      </c>
      <c r="O21" s="5" t="s">
        <v>12</v>
      </c>
      <c r="P21" s="5" t="s">
        <v>28</v>
      </c>
      <c r="Q21" s="6" t="s">
        <v>27</v>
      </c>
      <c r="R21" s="5">
        <v>2</v>
      </c>
    </row>
    <row r="22" spans="1:18" ht="15" customHeight="1" x14ac:dyDescent="0.3">
      <c r="A22" s="123"/>
      <c r="B22" s="19"/>
      <c r="C22" s="17"/>
      <c r="D22" s="17"/>
      <c r="E22" s="24"/>
      <c r="F22" s="19"/>
      <c r="G22" s="18"/>
      <c r="H22" s="18"/>
      <c r="I22" s="18">
        <v>1</v>
      </c>
      <c r="J22" s="22"/>
      <c r="M22" s="5" t="s">
        <v>10</v>
      </c>
      <c r="N22" s="5" t="s">
        <v>11</v>
      </c>
      <c r="O22" s="5" t="s">
        <v>12</v>
      </c>
      <c r="P22" s="5" t="s">
        <v>29</v>
      </c>
      <c r="Q22" s="6" t="s">
        <v>26</v>
      </c>
      <c r="R22" s="5">
        <v>1</v>
      </c>
    </row>
    <row r="23" spans="1:18" ht="15" customHeight="1" x14ac:dyDescent="0.3">
      <c r="C23" s="52"/>
      <c r="D23" s="52"/>
    </row>
    <row r="24" spans="1:18" ht="15" customHeight="1" x14ac:dyDescent="0.3">
      <c r="A24" s="123" t="s">
        <v>126</v>
      </c>
      <c r="B24" s="16">
        <v>1</v>
      </c>
      <c r="C24" s="17" t="s">
        <v>118</v>
      </c>
      <c r="D24" s="17" t="s">
        <v>164</v>
      </c>
      <c r="E24" s="24" t="s">
        <v>182</v>
      </c>
      <c r="F24" s="19">
        <v>674</v>
      </c>
      <c r="G24" s="18">
        <v>20</v>
      </c>
      <c r="H24" s="64">
        <v>8.7499999999999994E-2</v>
      </c>
      <c r="I24" s="18">
        <v>1</v>
      </c>
      <c r="J24" s="22">
        <f t="shared" si="1"/>
        <v>1.75</v>
      </c>
    </row>
    <row r="25" spans="1:18" ht="15" customHeight="1" x14ac:dyDescent="0.3">
      <c r="A25" s="123"/>
      <c r="B25" s="20">
        <v>2</v>
      </c>
      <c r="C25" s="17" t="s">
        <v>75</v>
      </c>
      <c r="D25" s="17" t="s">
        <v>165</v>
      </c>
      <c r="E25" s="24" t="s">
        <v>182</v>
      </c>
      <c r="F25" s="19">
        <v>627</v>
      </c>
      <c r="G25" s="18">
        <v>17</v>
      </c>
      <c r="H25" s="64">
        <v>8.7499999999999994E-2</v>
      </c>
      <c r="I25" s="18">
        <v>1</v>
      </c>
      <c r="J25" s="22">
        <f t="shared" si="1"/>
        <v>1.4874999999999998</v>
      </c>
    </row>
    <row r="26" spans="1:18" ht="15" customHeight="1" x14ac:dyDescent="0.3">
      <c r="A26" s="123"/>
      <c r="B26" s="21">
        <v>3</v>
      </c>
      <c r="C26" s="17"/>
      <c r="D26" s="17"/>
      <c r="E26" s="24"/>
      <c r="F26" s="19"/>
      <c r="G26" s="18"/>
      <c r="H26" s="18"/>
      <c r="I26" s="18">
        <v>1</v>
      </c>
      <c r="J26" s="22">
        <f t="shared" ref="J26:J35" si="2">G26*H26*I26</f>
        <v>0</v>
      </c>
    </row>
    <row r="27" spans="1:18" ht="15" customHeight="1" x14ac:dyDescent="0.3">
      <c r="A27" s="123"/>
      <c r="B27" s="19">
        <v>4</v>
      </c>
      <c r="C27" s="17"/>
      <c r="D27" s="17"/>
      <c r="E27" s="24"/>
      <c r="F27" s="19"/>
      <c r="G27" s="18"/>
      <c r="H27" s="18"/>
      <c r="I27" s="18">
        <v>1</v>
      </c>
      <c r="J27" s="22">
        <f t="shared" si="2"/>
        <v>0</v>
      </c>
    </row>
    <row r="28" spans="1:18" ht="15" customHeight="1" x14ac:dyDescent="0.3"/>
    <row r="29" spans="1:18" ht="15" customHeight="1" x14ac:dyDescent="0.3">
      <c r="A29" s="123" t="s">
        <v>166</v>
      </c>
      <c r="B29" s="16">
        <v>1</v>
      </c>
      <c r="C29" s="17" t="s">
        <v>84</v>
      </c>
      <c r="D29" s="17" t="s">
        <v>85</v>
      </c>
      <c r="E29" s="24" t="s">
        <v>197</v>
      </c>
      <c r="F29" s="19">
        <v>673</v>
      </c>
      <c r="G29" s="18">
        <v>20</v>
      </c>
      <c r="H29" s="18">
        <v>8.7499999999999994E-2</v>
      </c>
      <c r="I29" s="18">
        <v>1</v>
      </c>
      <c r="J29" s="22">
        <f t="shared" ref="J29" si="3">G29*H29*I29</f>
        <v>1.75</v>
      </c>
    </row>
    <row r="30" spans="1:18" ht="15" customHeight="1" x14ac:dyDescent="0.3">
      <c r="A30" s="123"/>
      <c r="B30" s="20">
        <v>2</v>
      </c>
      <c r="C30" s="17"/>
      <c r="D30" s="17"/>
      <c r="E30" s="24"/>
      <c r="F30" s="19"/>
      <c r="G30" s="18"/>
      <c r="H30" s="18"/>
      <c r="I30" s="18">
        <v>1</v>
      </c>
      <c r="J30" s="22">
        <f t="shared" si="2"/>
        <v>0</v>
      </c>
    </row>
    <row r="31" spans="1:18" ht="15" customHeight="1" x14ac:dyDescent="0.3">
      <c r="A31" s="123"/>
      <c r="B31" s="21">
        <v>3</v>
      </c>
      <c r="C31" s="17"/>
      <c r="D31" s="17"/>
      <c r="E31" s="24"/>
      <c r="F31" s="19"/>
      <c r="G31" s="18"/>
      <c r="H31" s="18"/>
      <c r="I31" s="18">
        <v>1</v>
      </c>
      <c r="J31" s="22">
        <f t="shared" si="2"/>
        <v>0</v>
      </c>
    </row>
    <row r="32" spans="1:18" ht="15" customHeight="1" x14ac:dyDescent="0.3">
      <c r="A32" s="123"/>
      <c r="B32" s="19">
        <v>4</v>
      </c>
      <c r="C32" s="17"/>
      <c r="D32" s="17"/>
      <c r="E32" s="24"/>
      <c r="F32" s="19"/>
      <c r="G32" s="18"/>
      <c r="H32" s="18"/>
      <c r="I32" s="18">
        <v>1</v>
      </c>
      <c r="J32" s="22">
        <f t="shared" si="2"/>
        <v>0</v>
      </c>
    </row>
    <row r="33" spans="1:10" ht="15" customHeight="1" x14ac:dyDescent="0.3">
      <c r="A33" s="123"/>
      <c r="B33" s="19">
        <v>5</v>
      </c>
      <c r="C33" s="17"/>
      <c r="D33" s="17"/>
      <c r="E33" s="24"/>
      <c r="F33" s="19"/>
      <c r="G33" s="18"/>
      <c r="H33" s="18"/>
      <c r="I33" s="18">
        <v>1</v>
      </c>
      <c r="J33" s="22">
        <f t="shared" si="2"/>
        <v>0</v>
      </c>
    </row>
    <row r="34" spans="1:10" ht="15" customHeight="1" x14ac:dyDescent="0.3">
      <c r="A34" s="123"/>
      <c r="B34" s="19">
        <v>6</v>
      </c>
      <c r="C34" s="17"/>
      <c r="D34" s="17"/>
      <c r="E34" s="24"/>
      <c r="F34" s="19"/>
      <c r="G34" s="18"/>
      <c r="H34" s="18"/>
      <c r="I34" s="18">
        <v>1</v>
      </c>
      <c r="J34" s="22">
        <f t="shared" si="2"/>
        <v>0</v>
      </c>
    </row>
    <row r="35" spans="1:10" x14ac:dyDescent="0.3">
      <c r="A35" s="123"/>
      <c r="B35" s="19">
        <v>7</v>
      </c>
      <c r="C35" s="17"/>
      <c r="D35" s="17"/>
      <c r="E35" s="24"/>
      <c r="F35" s="19"/>
      <c r="G35" s="18"/>
      <c r="H35" s="18"/>
      <c r="I35" s="18">
        <v>1</v>
      </c>
      <c r="J35" s="22">
        <f t="shared" si="2"/>
        <v>0</v>
      </c>
    </row>
  </sheetData>
  <mergeCells count="4">
    <mergeCell ref="A3:A14"/>
    <mergeCell ref="A17:A22"/>
    <mergeCell ref="A24:A27"/>
    <mergeCell ref="A29:A35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</sheetPr>
  <dimension ref="A2:R36"/>
  <sheetViews>
    <sheetView workbookViewId="0">
      <selection activeCell="C24" sqref="C24:D24"/>
    </sheetView>
  </sheetViews>
  <sheetFormatPr defaultRowHeight="14.4" x14ac:dyDescent="0.3"/>
  <cols>
    <col min="3" max="3" width="20.33203125" customWidth="1"/>
    <col min="4" max="4" width="32.6640625" bestFit="1" customWidth="1"/>
    <col min="13" max="13" width="25.5546875" bestFit="1" customWidth="1"/>
    <col min="14" max="14" width="20.5546875" bestFit="1" customWidth="1"/>
    <col min="15" max="15" width="12.88671875" bestFit="1" customWidth="1"/>
    <col min="16" max="16" width="21" bestFit="1" customWidth="1"/>
  </cols>
  <sheetData>
    <row r="2" spans="1:17" ht="24" x14ac:dyDescent="0.3">
      <c r="B2" s="15" t="s">
        <v>58</v>
      </c>
      <c r="C2" s="23" t="s">
        <v>59</v>
      </c>
      <c r="D2" s="23" t="s">
        <v>60</v>
      </c>
      <c r="E2" s="23" t="s">
        <v>89</v>
      </c>
      <c r="F2" s="23" t="s">
        <v>61</v>
      </c>
      <c r="G2" s="23" t="s">
        <v>9</v>
      </c>
      <c r="H2" s="23" t="s">
        <v>57</v>
      </c>
      <c r="I2" s="23" t="s">
        <v>5</v>
      </c>
      <c r="J2" s="23" t="s">
        <v>81</v>
      </c>
    </row>
    <row r="3" spans="1:17" x14ac:dyDescent="0.3">
      <c r="A3" s="123" t="s">
        <v>115</v>
      </c>
      <c r="B3" s="16">
        <v>1</v>
      </c>
      <c r="C3" s="17" t="s">
        <v>133</v>
      </c>
      <c r="D3" s="17" t="s">
        <v>31</v>
      </c>
      <c r="E3" s="24" t="s">
        <v>183</v>
      </c>
      <c r="F3" s="19">
        <v>636</v>
      </c>
      <c r="G3" s="18">
        <v>20</v>
      </c>
      <c r="H3" s="18">
        <v>8.7499999999999994E-2</v>
      </c>
      <c r="I3" s="18">
        <v>1</v>
      </c>
      <c r="J3" s="22">
        <f>G3*H3*I3</f>
        <v>1.75</v>
      </c>
      <c r="M3" s="4" t="s">
        <v>8</v>
      </c>
      <c r="N3" t="s">
        <v>9</v>
      </c>
      <c r="P3" s="4" t="s">
        <v>6</v>
      </c>
      <c r="Q3" t="s">
        <v>7</v>
      </c>
    </row>
    <row r="4" spans="1:17" x14ac:dyDescent="0.3">
      <c r="A4" s="123"/>
      <c r="B4" s="20">
        <v>2</v>
      </c>
      <c r="C4" s="17" t="s">
        <v>32</v>
      </c>
      <c r="D4" s="17" t="s">
        <v>31</v>
      </c>
      <c r="E4" s="24" t="s">
        <v>183</v>
      </c>
      <c r="F4" s="19">
        <v>533</v>
      </c>
      <c r="G4" s="18">
        <v>17</v>
      </c>
      <c r="H4" s="18">
        <v>8.7499999999999994E-2</v>
      </c>
      <c r="I4" s="18">
        <v>1</v>
      </c>
      <c r="J4" s="22">
        <f t="shared" ref="J4:J14" si="0">G4*H4*I4</f>
        <v>1.4874999999999998</v>
      </c>
      <c r="M4" s="9">
        <v>1</v>
      </c>
      <c r="N4" s="8">
        <v>20</v>
      </c>
      <c r="P4" s="7" t="s">
        <v>13</v>
      </c>
      <c r="Q4" s="8">
        <v>1</v>
      </c>
    </row>
    <row r="5" spans="1:17" ht="15" customHeight="1" x14ac:dyDescent="0.3">
      <c r="A5" s="123"/>
      <c r="B5" s="21">
        <v>3</v>
      </c>
      <c r="C5" s="17" t="s">
        <v>157</v>
      </c>
      <c r="D5" s="17" t="s">
        <v>150</v>
      </c>
      <c r="E5" s="24" t="s">
        <v>183</v>
      </c>
      <c r="F5" s="19">
        <v>299</v>
      </c>
      <c r="G5" s="18">
        <v>14</v>
      </c>
      <c r="H5" s="18">
        <v>8.7499999999999994E-2</v>
      </c>
      <c r="I5" s="18">
        <v>1</v>
      </c>
      <c r="J5" s="22">
        <f t="shared" si="0"/>
        <v>1.2249999999999999</v>
      </c>
      <c r="M5" s="9">
        <v>2</v>
      </c>
      <c r="N5" s="8">
        <v>17</v>
      </c>
      <c r="P5" s="10" t="s">
        <v>14</v>
      </c>
      <c r="Q5" s="8">
        <v>0.7</v>
      </c>
    </row>
    <row r="6" spans="1:17" ht="15" customHeight="1" x14ac:dyDescent="0.3">
      <c r="A6" s="123"/>
      <c r="B6" s="19">
        <v>4</v>
      </c>
      <c r="C6" s="17"/>
      <c r="D6" s="17"/>
      <c r="E6" s="24"/>
      <c r="F6" s="19"/>
      <c r="G6" s="18"/>
      <c r="H6" s="18"/>
      <c r="I6" s="18">
        <v>1</v>
      </c>
      <c r="J6" s="22">
        <f t="shared" si="0"/>
        <v>0</v>
      </c>
      <c r="M6" s="9">
        <v>3</v>
      </c>
      <c r="N6" s="8">
        <v>14</v>
      </c>
      <c r="P6" s="10" t="s">
        <v>15</v>
      </c>
      <c r="Q6" s="8">
        <v>0.35</v>
      </c>
    </row>
    <row r="7" spans="1:17" ht="15" customHeight="1" x14ac:dyDescent="0.3">
      <c r="A7" s="123"/>
      <c r="B7" s="19">
        <v>5</v>
      </c>
      <c r="C7" s="17"/>
      <c r="D7" s="17"/>
      <c r="E7" s="24"/>
      <c r="F7" s="19"/>
      <c r="G7" s="18"/>
      <c r="H7" s="18"/>
      <c r="I7" s="18">
        <v>1</v>
      </c>
      <c r="J7" s="22">
        <f t="shared" si="0"/>
        <v>0</v>
      </c>
      <c r="M7" s="9">
        <v>4</v>
      </c>
      <c r="N7" s="8">
        <v>12</v>
      </c>
      <c r="P7" s="10" t="s">
        <v>16</v>
      </c>
      <c r="Q7" s="8">
        <v>0.17499999999999999</v>
      </c>
    </row>
    <row r="8" spans="1:17" ht="15" customHeight="1" x14ac:dyDescent="0.3">
      <c r="A8" s="123"/>
      <c r="B8" s="19">
        <v>6</v>
      </c>
      <c r="C8" s="17"/>
      <c r="D8" s="17"/>
      <c r="E8" s="24"/>
      <c r="F8" s="19"/>
      <c r="G8" s="18"/>
      <c r="H8" s="18"/>
      <c r="I8" s="18">
        <v>1</v>
      </c>
      <c r="J8" s="22">
        <f t="shared" si="0"/>
        <v>0</v>
      </c>
      <c r="M8" s="9">
        <v>5</v>
      </c>
      <c r="N8" s="8">
        <v>10</v>
      </c>
      <c r="P8" s="10" t="s">
        <v>17</v>
      </c>
      <c r="Q8" s="8">
        <v>0.13125000000000001</v>
      </c>
    </row>
    <row r="9" spans="1:17" ht="15" customHeight="1" x14ac:dyDescent="0.3">
      <c r="A9" s="123"/>
      <c r="B9" s="19">
        <v>7</v>
      </c>
      <c r="C9" s="17"/>
      <c r="D9" s="17"/>
      <c r="E9" s="24"/>
      <c r="F9" s="19"/>
      <c r="G9" s="18"/>
      <c r="H9" s="18"/>
      <c r="I9" s="18">
        <v>1</v>
      </c>
      <c r="J9" s="22">
        <f t="shared" si="0"/>
        <v>0</v>
      </c>
      <c r="M9" s="9">
        <v>6</v>
      </c>
      <c r="N9" s="8">
        <v>9.5</v>
      </c>
      <c r="P9" s="10" t="s">
        <v>18</v>
      </c>
      <c r="Q9" s="8">
        <v>8.7499999999999994E-2</v>
      </c>
    </row>
    <row r="10" spans="1:17" ht="15" customHeight="1" x14ac:dyDescent="0.3">
      <c r="A10" s="123"/>
      <c r="B10" s="19">
        <v>7</v>
      </c>
      <c r="C10" s="17"/>
      <c r="D10" s="17"/>
      <c r="E10" s="24"/>
      <c r="F10" s="19"/>
      <c r="G10" s="18"/>
      <c r="H10" s="18"/>
      <c r="I10" s="18">
        <v>1</v>
      </c>
      <c r="J10" s="22">
        <f t="shared" si="0"/>
        <v>0</v>
      </c>
      <c r="M10" s="9">
        <v>7</v>
      </c>
      <c r="N10" s="8">
        <v>9</v>
      </c>
      <c r="P10" s="11" t="s">
        <v>19</v>
      </c>
      <c r="Q10" s="12">
        <v>1.1000000000000001</v>
      </c>
    </row>
    <row r="11" spans="1:17" ht="15" customHeight="1" x14ac:dyDescent="0.3">
      <c r="A11" s="123"/>
      <c r="B11" s="19">
        <v>9</v>
      </c>
      <c r="C11" s="17"/>
      <c r="D11" s="17"/>
      <c r="E11" s="24"/>
      <c r="F11" s="19"/>
      <c r="G11" s="18"/>
      <c r="H11" s="18"/>
      <c r="I11" s="18">
        <v>1</v>
      </c>
      <c r="J11" s="22">
        <f t="shared" si="0"/>
        <v>0</v>
      </c>
      <c r="M11" s="9">
        <v>8</v>
      </c>
      <c r="N11" s="8">
        <v>8.5</v>
      </c>
      <c r="P11" s="11" t="s">
        <v>20</v>
      </c>
      <c r="Q11" s="12">
        <v>1.3</v>
      </c>
    </row>
    <row r="12" spans="1:17" ht="15" customHeight="1" x14ac:dyDescent="0.3">
      <c r="A12" s="123"/>
      <c r="B12" s="19">
        <v>9</v>
      </c>
      <c r="C12" s="17"/>
      <c r="D12" s="17"/>
      <c r="E12" s="24"/>
      <c r="F12" s="19"/>
      <c r="G12" s="18"/>
      <c r="H12" s="18"/>
      <c r="I12" s="18">
        <v>1</v>
      </c>
      <c r="J12" s="22">
        <f t="shared" si="0"/>
        <v>0</v>
      </c>
      <c r="M12" s="9">
        <v>9</v>
      </c>
      <c r="N12" s="8">
        <v>7</v>
      </c>
      <c r="P12" s="11" t="s">
        <v>21</v>
      </c>
      <c r="Q12" s="12">
        <v>1.5</v>
      </c>
    </row>
    <row r="13" spans="1:17" ht="15" customHeight="1" x14ac:dyDescent="0.3">
      <c r="A13" s="123"/>
      <c r="B13" s="19">
        <v>10</v>
      </c>
      <c r="C13" s="17"/>
      <c r="D13" s="17"/>
      <c r="E13" s="24"/>
      <c r="F13" s="19"/>
      <c r="G13" s="18"/>
      <c r="H13" s="18"/>
      <c r="I13" s="18">
        <v>1</v>
      </c>
      <c r="J13" s="22">
        <f t="shared" si="0"/>
        <v>0</v>
      </c>
      <c r="M13" s="13" t="s">
        <v>47</v>
      </c>
      <c r="N13" s="8">
        <v>4</v>
      </c>
    </row>
    <row r="14" spans="1:17" ht="15" customHeight="1" x14ac:dyDescent="0.3">
      <c r="A14" s="123"/>
      <c r="B14" s="19">
        <v>11</v>
      </c>
      <c r="C14" s="17"/>
      <c r="D14" s="17"/>
      <c r="E14" s="24"/>
      <c r="F14" s="19"/>
      <c r="G14" s="18"/>
      <c r="H14" s="18"/>
      <c r="I14" s="18">
        <v>1</v>
      </c>
      <c r="J14" s="22">
        <f t="shared" si="0"/>
        <v>0</v>
      </c>
      <c r="M14" s="9" t="s">
        <v>48</v>
      </c>
      <c r="N14" s="8">
        <v>2</v>
      </c>
    </row>
    <row r="15" spans="1:17" ht="15" customHeight="1" x14ac:dyDescent="0.3">
      <c r="B15" s="25"/>
      <c r="C15" s="26"/>
      <c r="D15" s="26"/>
      <c r="E15" s="12"/>
      <c r="F15" s="25"/>
      <c r="G15" s="27"/>
      <c r="H15" s="27"/>
      <c r="I15" s="27"/>
      <c r="J15" s="28"/>
      <c r="M15" s="9" t="s">
        <v>49</v>
      </c>
      <c r="N15" s="8">
        <v>1</v>
      </c>
    </row>
    <row r="16" spans="1:17" ht="15" customHeight="1" x14ac:dyDescent="0.3"/>
    <row r="17" spans="1:18" ht="15" customHeight="1" x14ac:dyDescent="0.3">
      <c r="A17" s="123" t="s">
        <v>97</v>
      </c>
      <c r="B17" s="16">
        <v>1</v>
      </c>
      <c r="C17" s="17" t="s">
        <v>86</v>
      </c>
      <c r="D17" s="17" t="s">
        <v>87</v>
      </c>
      <c r="E17" s="24" t="s">
        <v>194</v>
      </c>
      <c r="F17" s="19">
        <v>590</v>
      </c>
      <c r="G17" s="18">
        <v>20</v>
      </c>
      <c r="H17" s="18">
        <v>8.7499999999999994E-2</v>
      </c>
      <c r="I17" s="18">
        <v>1</v>
      </c>
      <c r="J17" s="22">
        <f t="shared" ref="J17:J35" si="1">G17*H17*I17</f>
        <v>1.75</v>
      </c>
      <c r="M17" t="s">
        <v>0</v>
      </c>
      <c r="N17" t="s">
        <v>1</v>
      </c>
      <c r="O17" t="s">
        <v>2</v>
      </c>
      <c r="P17" s="1" t="s">
        <v>3</v>
      </c>
      <c r="Q17" s="2" t="s">
        <v>4</v>
      </c>
      <c r="R17" s="3" t="s">
        <v>5</v>
      </c>
    </row>
    <row r="18" spans="1:18" ht="15" customHeight="1" x14ac:dyDescent="0.3">
      <c r="A18" s="123"/>
      <c r="B18" s="20">
        <v>2</v>
      </c>
      <c r="C18" s="17" t="s">
        <v>158</v>
      </c>
      <c r="D18" s="17" t="s">
        <v>212</v>
      </c>
      <c r="E18" s="24" t="s">
        <v>194</v>
      </c>
      <c r="F18" s="19">
        <v>455</v>
      </c>
      <c r="G18" s="18">
        <v>17</v>
      </c>
      <c r="H18" s="18">
        <v>8.7499999999999994E-2</v>
      </c>
      <c r="I18" s="18">
        <v>1</v>
      </c>
      <c r="J18" s="22">
        <f t="shared" si="1"/>
        <v>1.4874999999999998</v>
      </c>
      <c r="M18" s="5" t="s">
        <v>10</v>
      </c>
      <c r="N18" s="5" t="s">
        <v>11</v>
      </c>
      <c r="O18" s="5" t="s">
        <v>12</v>
      </c>
      <c r="P18" s="5" t="s">
        <v>22</v>
      </c>
      <c r="Q18" s="6" t="s">
        <v>23</v>
      </c>
      <c r="R18" s="5">
        <v>3.5</v>
      </c>
    </row>
    <row r="19" spans="1:18" ht="15" customHeight="1" x14ac:dyDescent="0.3">
      <c r="A19" s="123"/>
      <c r="B19" s="21">
        <v>3</v>
      </c>
      <c r="C19" s="17"/>
      <c r="D19" s="17"/>
      <c r="E19" s="24"/>
      <c r="F19" s="19"/>
      <c r="G19" s="18"/>
      <c r="H19" s="18"/>
      <c r="I19" s="18">
        <v>1</v>
      </c>
      <c r="J19" s="22">
        <f t="shared" si="1"/>
        <v>0</v>
      </c>
      <c r="M19" s="5"/>
      <c r="N19" s="5"/>
      <c r="O19" s="5"/>
      <c r="P19" s="5"/>
      <c r="Q19" s="6"/>
      <c r="R19" s="5"/>
    </row>
    <row r="20" spans="1:18" ht="15" customHeight="1" x14ac:dyDescent="0.3">
      <c r="A20" s="123"/>
      <c r="B20" s="19">
        <v>4</v>
      </c>
      <c r="C20" s="17"/>
      <c r="D20" s="17"/>
      <c r="E20" s="24"/>
      <c r="F20" s="19"/>
      <c r="G20" s="18"/>
      <c r="H20" s="18"/>
      <c r="I20" s="18">
        <v>1</v>
      </c>
      <c r="J20" s="22">
        <f t="shared" si="1"/>
        <v>0</v>
      </c>
      <c r="M20" s="5" t="s">
        <v>10</v>
      </c>
      <c r="N20" s="5" t="s">
        <v>11</v>
      </c>
      <c r="O20" s="5" t="s">
        <v>12</v>
      </c>
      <c r="P20" s="5" t="s">
        <v>24</v>
      </c>
      <c r="Q20" s="6" t="s">
        <v>25</v>
      </c>
      <c r="R20" s="5">
        <v>3</v>
      </c>
    </row>
    <row r="21" spans="1:18" ht="15" customHeight="1" x14ac:dyDescent="0.3">
      <c r="A21" s="123"/>
      <c r="B21" s="19">
        <v>5</v>
      </c>
      <c r="C21" s="17"/>
      <c r="D21" s="17"/>
      <c r="E21" s="24"/>
      <c r="F21" s="19"/>
      <c r="G21" s="18"/>
      <c r="H21" s="18"/>
      <c r="I21" s="18">
        <v>1</v>
      </c>
      <c r="J21" s="22">
        <f t="shared" si="1"/>
        <v>0</v>
      </c>
      <c r="M21" s="5" t="s">
        <v>10</v>
      </c>
      <c r="N21" s="5" t="s">
        <v>11</v>
      </c>
      <c r="O21" s="5" t="s">
        <v>12</v>
      </c>
      <c r="P21" s="5" t="s">
        <v>28</v>
      </c>
      <c r="Q21" s="6" t="s">
        <v>27</v>
      </c>
      <c r="R21" s="5">
        <v>2</v>
      </c>
    </row>
    <row r="22" spans="1:18" ht="15" customHeight="1" x14ac:dyDescent="0.3">
      <c r="A22" s="123"/>
      <c r="B22" s="19"/>
      <c r="C22" s="17"/>
      <c r="D22" s="17"/>
      <c r="E22" s="24"/>
      <c r="F22" s="19"/>
      <c r="G22" s="18"/>
      <c r="H22" s="18"/>
      <c r="I22" s="18">
        <v>1</v>
      </c>
      <c r="J22" s="22"/>
      <c r="M22" s="5" t="s">
        <v>10</v>
      </c>
      <c r="N22" s="5" t="s">
        <v>11</v>
      </c>
      <c r="O22" s="5" t="s">
        <v>12</v>
      </c>
      <c r="P22" s="5" t="s">
        <v>29</v>
      </c>
      <c r="Q22" s="6" t="s">
        <v>26</v>
      </c>
      <c r="R22" s="5">
        <v>1</v>
      </c>
    </row>
    <row r="23" spans="1:18" ht="15" customHeight="1" x14ac:dyDescent="0.3"/>
    <row r="24" spans="1:18" ht="15" customHeight="1" x14ac:dyDescent="0.3">
      <c r="A24" s="124" t="s">
        <v>214</v>
      </c>
      <c r="B24" s="16">
        <v>1</v>
      </c>
      <c r="C24" s="17" t="s">
        <v>211</v>
      </c>
      <c r="D24" s="17" t="s">
        <v>212</v>
      </c>
      <c r="E24" s="24" t="s">
        <v>213</v>
      </c>
      <c r="F24" s="19">
        <v>547</v>
      </c>
      <c r="G24" s="18">
        <v>20</v>
      </c>
      <c r="H24" s="18">
        <v>8.7499999999999994E-2</v>
      </c>
      <c r="I24" s="18">
        <v>1</v>
      </c>
      <c r="J24" s="22">
        <f t="shared" si="1"/>
        <v>1.75</v>
      </c>
    </row>
    <row r="25" spans="1:18" ht="15" customHeight="1" x14ac:dyDescent="0.3">
      <c r="A25" s="124"/>
      <c r="B25" s="20">
        <v>2</v>
      </c>
      <c r="C25" s="17"/>
      <c r="D25" s="17"/>
      <c r="E25" s="24"/>
      <c r="F25" s="19"/>
      <c r="G25" s="18"/>
      <c r="H25" s="18"/>
      <c r="I25" s="18">
        <v>1</v>
      </c>
      <c r="J25" s="22">
        <f t="shared" si="1"/>
        <v>0</v>
      </c>
    </row>
    <row r="26" spans="1:18" ht="15" customHeight="1" x14ac:dyDescent="0.3">
      <c r="A26" s="124"/>
      <c r="B26" s="21">
        <v>3</v>
      </c>
      <c r="C26" s="17"/>
      <c r="D26" s="17"/>
      <c r="E26" s="24"/>
      <c r="F26" s="19"/>
      <c r="G26" s="18"/>
      <c r="H26" s="18"/>
      <c r="I26" s="18">
        <v>1</v>
      </c>
      <c r="J26" s="22">
        <f t="shared" si="1"/>
        <v>0</v>
      </c>
    </row>
    <row r="27" spans="1:18" ht="15" customHeight="1" x14ac:dyDescent="0.3">
      <c r="A27" s="124"/>
      <c r="B27" s="19">
        <v>4</v>
      </c>
      <c r="C27" s="17"/>
      <c r="D27" s="17"/>
      <c r="E27" s="24"/>
      <c r="F27" s="19"/>
      <c r="G27" s="18"/>
      <c r="H27" s="18"/>
      <c r="I27" s="18">
        <v>1</v>
      </c>
      <c r="J27" s="22">
        <f t="shared" si="1"/>
        <v>0</v>
      </c>
    </row>
    <row r="28" spans="1:18" ht="15" customHeight="1" x14ac:dyDescent="0.3"/>
    <row r="29" spans="1:18" ht="15" customHeight="1" x14ac:dyDescent="0.3">
      <c r="A29" s="123" t="s">
        <v>126</v>
      </c>
      <c r="B29" s="16">
        <v>1</v>
      </c>
      <c r="C29" s="17" t="s">
        <v>200</v>
      </c>
      <c r="D29" s="17" t="s">
        <v>201</v>
      </c>
      <c r="E29" s="24" t="s">
        <v>182</v>
      </c>
      <c r="F29" s="19">
        <v>641</v>
      </c>
      <c r="G29" s="18">
        <v>20</v>
      </c>
      <c r="H29" s="18">
        <v>0.13125000000000001</v>
      </c>
      <c r="I29" s="18">
        <v>1</v>
      </c>
      <c r="J29" s="22">
        <f t="shared" si="1"/>
        <v>2.625</v>
      </c>
    </row>
    <row r="30" spans="1:18" ht="15" customHeight="1" x14ac:dyDescent="0.3">
      <c r="A30" s="123"/>
      <c r="B30" s="20">
        <v>2</v>
      </c>
      <c r="C30" s="17" t="s">
        <v>202</v>
      </c>
      <c r="D30" s="17" t="s">
        <v>153</v>
      </c>
      <c r="E30" s="24" t="s">
        <v>182</v>
      </c>
      <c r="F30" s="19">
        <v>636</v>
      </c>
      <c r="G30" s="18">
        <v>17</v>
      </c>
      <c r="H30" s="18">
        <v>0.13125000000000001</v>
      </c>
      <c r="I30" s="18">
        <v>1</v>
      </c>
      <c r="J30" s="22">
        <f t="shared" si="1"/>
        <v>2.2312500000000002</v>
      </c>
    </row>
    <row r="31" spans="1:18" ht="15" customHeight="1" x14ac:dyDescent="0.3">
      <c r="A31" s="123"/>
      <c r="B31" s="21">
        <v>3</v>
      </c>
      <c r="C31" s="17" t="s">
        <v>203</v>
      </c>
      <c r="D31" s="17" t="s">
        <v>201</v>
      </c>
      <c r="E31" s="24" t="s">
        <v>182</v>
      </c>
      <c r="F31" s="19">
        <v>629</v>
      </c>
      <c r="G31" s="18">
        <v>14</v>
      </c>
      <c r="H31" s="18">
        <v>0.13125000000000001</v>
      </c>
      <c r="I31" s="18">
        <v>1</v>
      </c>
      <c r="J31" s="22">
        <f t="shared" si="1"/>
        <v>1.8375000000000001</v>
      </c>
    </row>
    <row r="32" spans="1:18" ht="15" customHeight="1" x14ac:dyDescent="0.3">
      <c r="A32" s="123"/>
      <c r="B32" s="19">
        <v>4</v>
      </c>
      <c r="C32" s="17" t="s">
        <v>204</v>
      </c>
      <c r="D32" s="17" t="s">
        <v>208</v>
      </c>
      <c r="E32" s="24" t="s">
        <v>182</v>
      </c>
      <c r="F32" s="19">
        <v>637</v>
      </c>
      <c r="G32" s="18">
        <v>12</v>
      </c>
      <c r="H32" s="18">
        <v>0.13125000000000001</v>
      </c>
      <c r="I32" s="18">
        <v>1</v>
      </c>
      <c r="J32" s="22">
        <f t="shared" si="1"/>
        <v>1.5750000000000002</v>
      </c>
    </row>
    <row r="33" spans="1:10" ht="15" customHeight="1" x14ac:dyDescent="0.3">
      <c r="A33" s="123"/>
      <c r="B33" s="19">
        <v>5</v>
      </c>
      <c r="C33" s="17" t="s">
        <v>205</v>
      </c>
      <c r="D33" s="17" t="s">
        <v>209</v>
      </c>
      <c r="E33" s="24" t="s">
        <v>182</v>
      </c>
      <c r="F33" s="19">
        <v>623</v>
      </c>
      <c r="G33" s="18">
        <v>10</v>
      </c>
      <c r="H33" s="18">
        <v>0.13125000000000001</v>
      </c>
      <c r="I33" s="18">
        <v>1</v>
      </c>
      <c r="J33" s="22">
        <f t="shared" si="1"/>
        <v>1.3125</v>
      </c>
    </row>
    <row r="34" spans="1:10" ht="15" customHeight="1" x14ac:dyDescent="0.3">
      <c r="A34" s="123"/>
      <c r="B34" s="19">
        <v>6</v>
      </c>
      <c r="C34" s="17" t="s">
        <v>84</v>
      </c>
      <c r="D34" s="17" t="s">
        <v>85</v>
      </c>
      <c r="E34" s="24" t="s">
        <v>197</v>
      </c>
      <c r="F34" s="19">
        <v>618</v>
      </c>
      <c r="G34" s="18">
        <v>9.5</v>
      </c>
      <c r="H34" s="18">
        <v>0.13125000000000001</v>
      </c>
      <c r="I34" s="18">
        <v>1</v>
      </c>
      <c r="J34" s="22">
        <f t="shared" si="1"/>
        <v>1.246875</v>
      </c>
    </row>
    <row r="35" spans="1:10" x14ac:dyDescent="0.3">
      <c r="A35" s="123"/>
      <c r="B35" s="19">
        <v>7</v>
      </c>
      <c r="C35" s="17" t="s">
        <v>206</v>
      </c>
      <c r="D35" s="17" t="s">
        <v>208</v>
      </c>
      <c r="E35" s="24" t="s">
        <v>182</v>
      </c>
      <c r="F35" s="19">
        <v>629</v>
      </c>
      <c r="G35" s="18">
        <v>9</v>
      </c>
      <c r="H35" s="18">
        <v>0.13125000000000001</v>
      </c>
      <c r="I35" s="18">
        <v>1</v>
      </c>
      <c r="J35" s="22">
        <f t="shared" si="1"/>
        <v>1.1812500000000001</v>
      </c>
    </row>
    <row r="36" spans="1:10" x14ac:dyDescent="0.3">
      <c r="B36" s="19">
        <v>8</v>
      </c>
      <c r="C36" s="93" t="s">
        <v>207</v>
      </c>
      <c r="D36" s="17" t="s">
        <v>210</v>
      </c>
      <c r="E36" s="24" t="s">
        <v>182</v>
      </c>
      <c r="F36" s="19">
        <v>591</v>
      </c>
      <c r="G36" s="18">
        <v>8.5</v>
      </c>
      <c r="H36" s="18">
        <v>0.13125000000000001</v>
      </c>
      <c r="I36" s="18">
        <v>1</v>
      </c>
      <c r="J36" s="22">
        <f t="shared" ref="J36" si="2">G36*H36*I36</f>
        <v>1.1156250000000001</v>
      </c>
    </row>
  </sheetData>
  <mergeCells count="4">
    <mergeCell ref="A3:A14"/>
    <mergeCell ref="A17:A22"/>
    <mergeCell ref="A24:A27"/>
    <mergeCell ref="A29:A35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</sheetPr>
  <dimension ref="A2:R46"/>
  <sheetViews>
    <sheetView topLeftCell="A13" workbookViewId="0">
      <selection activeCell="A24" sqref="A24:A27"/>
    </sheetView>
  </sheetViews>
  <sheetFormatPr defaultRowHeight="14.4" x14ac:dyDescent="0.3"/>
  <cols>
    <col min="3" max="3" width="20.33203125" customWidth="1"/>
    <col min="4" max="4" width="32.6640625" bestFit="1" customWidth="1"/>
    <col min="13" max="13" width="25.5546875" bestFit="1" customWidth="1"/>
    <col min="14" max="14" width="20.5546875" bestFit="1" customWidth="1"/>
    <col min="15" max="15" width="12.88671875" bestFit="1" customWidth="1"/>
    <col min="16" max="16" width="21" bestFit="1" customWidth="1"/>
  </cols>
  <sheetData>
    <row r="2" spans="1:17" ht="24" x14ac:dyDescent="0.3">
      <c r="B2" s="15" t="s">
        <v>58</v>
      </c>
      <c r="C2" s="23" t="s">
        <v>59</v>
      </c>
      <c r="D2" s="23" t="s">
        <v>60</v>
      </c>
      <c r="E2" s="23" t="s">
        <v>89</v>
      </c>
      <c r="F2" s="23" t="s">
        <v>61</v>
      </c>
      <c r="G2" s="23" t="s">
        <v>9</v>
      </c>
      <c r="H2" s="23" t="s">
        <v>57</v>
      </c>
      <c r="I2" s="23" t="s">
        <v>5</v>
      </c>
      <c r="J2" s="23" t="s">
        <v>81</v>
      </c>
    </row>
    <row r="3" spans="1:17" x14ac:dyDescent="0.3">
      <c r="A3" s="123" t="s">
        <v>115</v>
      </c>
      <c r="B3" s="16">
        <v>1</v>
      </c>
      <c r="C3" s="17" t="s">
        <v>133</v>
      </c>
      <c r="D3" s="17" t="s">
        <v>31</v>
      </c>
      <c r="E3" s="24" t="s">
        <v>183</v>
      </c>
      <c r="F3" s="19">
        <v>645</v>
      </c>
      <c r="G3" s="18">
        <v>20</v>
      </c>
      <c r="H3" s="18">
        <v>0.17499999999999999</v>
      </c>
      <c r="I3" s="18">
        <v>1</v>
      </c>
      <c r="J3" s="22">
        <f>G3*H3*I3</f>
        <v>3.5</v>
      </c>
      <c r="M3" s="4" t="s">
        <v>8</v>
      </c>
      <c r="N3" t="s">
        <v>9</v>
      </c>
      <c r="P3" s="4" t="s">
        <v>6</v>
      </c>
      <c r="Q3" t="s">
        <v>7</v>
      </c>
    </row>
    <row r="4" spans="1:17" x14ac:dyDescent="0.3">
      <c r="A4" s="123"/>
      <c r="B4" s="20">
        <v>2</v>
      </c>
      <c r="C4" s="17" t="s">
        <v>32</v>
      </c>
      <c r="D4" s="17" t="s">
        <v>31</v>
      </c>
      <c r="E4" s="24" t="s">
        <v>183</v>
      </c>
      <c r="F4" s="19">
        <v>607</v>
      </c>
      <c r="G4" s="18">
        <v>17</v>
      </c>
      <c r="H4" s="18">
        <v>0.17499999999999999</v>
      </c>
      <c r="I4" s="18">
        <v>1</v>
      </c>
      <c r="J4" s="22">
        <f t="shared" ref="J4:J14" si="0">G4*H4*I4</f>
        <v>2.9749999999999996</v>
      </c>
      <c r="M4" s="9">
        <v>1</v>
      </c>
      <c r="N4" s="8">
        <v>20</v>
      </c>
      <c r="P4" s="7" t="s">
        <v>13</v>
      </c>
      <c r="Q4" s="8">
        <v>1</v>
      </c>
    </row>
    <row r="5" spans="1:17" ht="15" customHeight="1" x14ac:dyDescent="0.3">
      <c r="A5" s="123"/>
      <c r="B5" s="21">
        <v>3</v>
      </c>
      <c r="C5" s="17" t="s">
        <v>53</v>
      </c>
      <c r="D5" s="17" t="s">
        <v>231</v>
      </c>
      <c r="E5" s="24" t="s">
        <v>184</v>
      </c>
      <c r="F5" s="19">
        <v>625</v>
      </c>
      <c r="G5" s="18">
        <v>14</v>
      </c>
      <c r="H5" s="18">
        <v>0.17499999999999999</v>
      </c>
      <c r="I5" s="18">
        <v>1</v>
      </c>
      <c r="J5" s="22">
        <f t="shared" si="0"/>
        <v>2.4499999999999997</v>
      </c>
      <c r="M5" s="9">
        <v>2</v>
      </c>
      <c r="N5" s="8">
        <v>17</v>
      </c>
      <c r="P5" s="10" t="s">
        <v>14</v>
      </c>
      <c r="Q5" s="8">
        <v>0.7</v>
      </c>
    </row>
    <row r="6" spans="1:17" ht="15" customHeight="1" x14ac:dyDescent="0.3">
      <c r="A6" s="123"/>
      <c r="B6" s="19">
        <v>4</v>
      </c>
      <c r="C6" s="17" t="s">
        <v>229</v>
      </c>
      <c r="D6" s="17" t="s">
        <v>233</v>
      </c>
      <c r="E6" s="24" t="s">
        <v>183</v>
      </c>
      <c r="F6" s="19">
        <v>548</v>
      </c>
      <c r="G6" s="18">
        <v>12</v>
      </c>
      <c r="H6" s="18">
        <v>0.17499999999999999</v>
      </c>
      <c r="I6" s="18">
        <v>1</v>
      </c>
      <c r="J6" s="22">
        <f t="shared" si="0"/>
        <v>2.0999999999999996</v>
      </c>
      <c r="M6" s="9">
        <v>3</v>
      </c>
      <c r="N6" s="8">
        <v>14</v>
      </c>
      <c r="P6" s="10" t="s">
        <v>15</v>
      </c>
      <c r="Q6" s="8">
        <v>0.35</v>
      </c>
    </row>
    <row r="7" spans="1:17" ht="15" customHeight="1" x14ac:dyDescent="0.3">
      <c r="A7" s="123"/>
      <c r="B7" s="19">
        <v>5</v>
      </c>
      <c r="C7" s="17" t="s">
        <v>51</v>
      </c>
      <c r="D7" s="17" t="s">
        <v>232</v>
      </c>
      <c r="E7" s="24" t="s">
        <v>183</v>
      </c>
      <c r="F7" s="19">
        <v>522</v>
      </c>
      <c r="G7" s="18">
        <v>10</v>
      </c>
      <c r="H7" s="18">
        <v>0.17499999999999999</v>
      </c>
      <c r="I7" s="18">
        <v>1</v>
      </c>
      <c r="J7" s="22">
        <f t="shared" si="0"/>
        <v>1.75</v>
      </c>
      <c r="M7" s="9">
        <v>4</v>
      </c>
      <c r="N7" s="8">
        <v>12</v>
      </c>
      <c r="P7" s="10" t="s">
        <v>16</v>
      </c>
      <c r="Q7" s="8">
        <v>0.17499999999999999</v>
      </c>
    </row>
    <row r="8" spans="1:17" ht="15" customHeight="1" x14ac:dyDescent="0.3">
      <c r="A8" s="123"/>
      <c r="B8" s="19">
        <v>5</v>
      </c>
      <c r="C8" s="17" t="s">
        <v>42</v>
      </c>
      <c r="D8" s="17" t="s">
        <v>39</v>
      </c>
      <c r="E8" s="24" t="s">
        <v>183</v>
      </c>
      <c r="F8" s="19">
        <v>532</v>
      </c>
      <c r="G8" s="18">
        <v>10</v>
      </c>
      <c r="H8" s="18">
        <v>0.17499999999999999</v>
      </c>
      <c r="I8" s="18">
        <v>1</v>
      </c>
      <c r="J8" s="22">
        <f t="shared" si="0"/>
        <v>1.75</v>
      </c>
      <c r="M8" s="9">
        <v>5</v>
      </c>
      <c r="N8" s="8">
        <v>10</v>
      </c>
      <c r="P8" s="10" t="s">
        <v>17</v>
      </c>
      <c r="Q8" s="8">
        <v>0.13125000000000001</v>
      </c>
    </row>
    <row r="9" spans="1:17" ht="15" customHeight="1" x14ac:dyDescent="0.3">
      <c r="A9" s="123"/>
      <c r="B9" s="19">
        <v>7</v>
      </c>
      <c r="C9" s="17" t="s">
        <v>56</v>
      </c>
      <c r="D9" s="17" t="s">
        <v>233</v>
      </c>
      <c r="E9" s="24" t="s">
        <v>183</v>
      </c>
      <c r="F9" s="19">
        <v>539</v>
      </c>
      <c r="G9" s="18">
        <v>9</v>
      </c>
      <c r="H9" s="18">
        <v>0.17499999999999999</v>
      </c>
      <c r="I9" s="18">
        <v>1</v>
      </c>
      <c r="J9" s="22">
        <f t="shared" si="0"/>
        <v>1.575</v>
      </c>
      <c r="M9" s="9">
        <v>6</v>
      </c>
      <c r="N9" s="8">
        <v>9.5</v>
      </c>
      <c r="P9" s="10" t="s">
        <v>18</v>
      </c>
      <c r="Q9" s="8">
        <v>8.7499999999999994E-2</v>
      </c>
    </row>
    <row r="10" spans="1:17" ht="15" customHeight="1" x14ac:dyDescent="0.3">
      <c r="A10" s="123"/>
      <c r="B10" s="19">
        <v>8</v>
      </c>
      <c r="C10" s="17" t="s">
        <v>63</v>
      </c>
      <c r="D10" s="17" t="s">
        <v>64</v>
      </c>
      <c r="E10" s="24" t="s">
        <v>183</v>
      </c>
      <c r="F10" s="19">
        <v>484</v>
      </c>
      <c r="G10" s="18">
        <v>8.5</v>
      </c>
      <c r="H10" s="18">
        <v>0.17499999999999999</v>
      </c>
      <c r="I10" s="18">
        <v>1</v>
      </c>
      <c r="J10" s="22">
        <f t="shared" si="0"/>
        <v>1.4874999999999998</v>
      </c>
      <c r="M10" s="9">
        <v>7</v>
      </c>
      <c r="N10" s="8">
        <v>9</v>
      </c>
      <c r="P10" s="11" t="s">
        <v>19</v>
      </c>
      <c r="Q10" s="12">
        <v>1.1000000000000001</v>
      </c>
    </row>
    <row r="11" spans="1:17" ht="15" customHeight="1" x14ac:dyDescent="0.3">
      <c r="A11" s="123"/>
      <c r="B11" s="19">
        <v>9</v>
      </c>
      <c r="C11" s="17" t="s">
        <v>46</v>
      </c>
      <c r="D11" s="17" t="s">
        <v>39</v>
      </c>
      <c r="E11" s="24" t="s">
        <v>183</v>
      </c>
      <c r="F11" s="19">
        <v>466</v>
      </c>
      <c r="G11" s="18">
        <v>7</v>
      </c>
      <c r="H11" s="18">
        <v>0.17499999999999999</v>
      </c>
      <c r="I11" s="18">
        <v>1</v>
      </c>
      <c r="J11" s="22">
        <f t="shared" si="0"/>
        <v>1.2249999999999999</v>
      </c>
      <c r="M11" s="9">
        <v>8</v>
      </c>
      <c r="N11" s="8">
        <v>8.5</v>
      </c>
      <c r="P11" s="11" t="s">
        <v>20</v>
      </c>
      <c r="Q11" s="12">
        <v>1.3</v>
      </c>
    </row>
    <row r="12" spans="1:17" ht="15" customHeight="1" x14ac:dyDescent="0.3">
      <c r="A12" s="123"/>
      <c r="B12" s="19">
        <v>10</v>
      </c>
      <c r="C12" s="17" t="s">
        <v>230</v>
      </c>
      <c r="D12" s="17" t="s">
        <v>234</v>
      </c>
      <c r="E12" s="24" t="s">
        <v>183</v>
      </c>
      <c r="F12" s="19">
        <v>403</v>
      </c>
      <c r="G12" s="18">
        <v>4</v>
      </c>
      <c r="H12" s="18">
        <v>0.17499999999999999</v>
      </c>
      <c r="I12" s="18">
        <v>1</v>
      </c>
      <c r="J12" s="22">
        <f t="shared" si="0"/>
        <v>0.7</v>
      </c>
      <c r="M12" s="9">
        <v>9</v>
      </c>
      <c r="N12" s="8">
        <v>7</v>
      </c>
      <c r="P12" s="11" t="s">
        <v>21</v>
      </c>
      <c r="Q12" s="12">
        <v>1.5</v>
      </c>
    </row>
    <row r="13" spans="1:17" ht="15" customHeight="1" x14ac:dyDescent="0.3">
      <c r="A13" s="123"/>
      <c r="B13" s="19"/>
      <c r="C13" s="17"/>
      <c r="D13" s="17"/>
      <c r="E13" s="24"/>
      <c r="F13" s="19"/>
      <c r="G13" s="18"/>
      <c r="H13" s="18"/>
      <c r="I13" s="18">
        <v>1</v>
      </c>
      <c r="J13" s="22">
        <f t="shared" si="0"/>
        <v>0</v>
      </c>
      <c r="M13" s="13" t="s">
        <v>47</v>
      </c>
      <c r="N13" s="8">
        <v>4</v>
      </c>
    </row>
    <row r="14" spans="1:17" ht="15" customHeight="1" x14ac:dyDescent="0.3">
      <c r="A14" s="123"/>
      <c r="B14" s="19"/>
      <c r="C14" s="17"/>
      <c r="D14" s="17"/>
      <c r="E14" s="24"/>
      <c r="F14" s="19"/>
      <c r="G14" s="18"/>
      <c r="H14" s="18"/>
      <c r="I14" s="18">
        <v>1</v>
      </c>
      <c r="J14" s="22">
        <f t="shared" si="0"/>
        <v>0</v>
      </c>
      <c r="M14" s="9" t="s">
        <v>48</v>
      </c>
      <c r="N14" s="8">
        <v>2</v>
      </c>
    </row>
    <row r="15" spans="1:17" ht="15" customHeight="1" x14ac:dyDescent="0.3">
      <c r="B15" s="25"/>
      <c r="C15" s="26"/>
      <c r="D15" s="26"/>
      <c r="E15" s="12"/>
      <c r="F15" s="25"/>
      <c r="G15" s="27"/>
      <c r="H15" s="27"/>
      <c r="I15" s="27"/>
      <c r="J15" s="28"/>
      <c r="M15" s="9" t="s">
        <v>49</v>
      </c>
      <c r="N15" s="8">
        <v>1</v>
      </c>
    </row>
    <row r="16" spans="1:17" ht="15" customHeight="1" x14ac:dyDescent="0.3"/>
    <row r="17" spans="1:18" ht="15" customHeight="1" x14ac:dyDescent="0.3">
      <c r="A17" s="123" t="s">
        <v>97</v>
      </c>
      <c r="B17" s="16">
        <v>1</v>
      </c>
      <c r="C17" s="17" t="s">
        <v>78</v>
      </c>
      <c r="D17" s="17" t="s">
        <v>31</v>
      </c>
      <c r="E17" s="24" t="s">
        <v>194</v>
      </c>
      <c r="F17" s="19">
        <v>567</v>
      </c>
      <c r="G17" s="18">
        <v>20</v>
      </c>
      <c r="H17" s="18">
        <v>0.13125000000000001</v>
      </c>
      <c r="I17" s="18">
        <v>1</v>
      </c>
      <c r="J17" s="22">
        <f t="shared" ref="J17:J33" si="1">G17*H17*I17</f>
        <v>2.625</v>
      </c>
      <c r="M17" t="s">
        <v>0</v>
      </c>
      <c r="N17" t="s">
        <v>1</v>
      </c>
      <c r="O17" t="s">
        <v>2</v>
      </c>
      <c r="P17" s="1" t="s">
        <v>3</v>
      </c>
      <c r="Q17" s="2" t="s">
        <v>4</v>
      </c>
      <c r="R17" s="3" t="s">
        <v>5</v>
      </c>
    </row>
    <row r="18" spans="1:18" ht="15" customHeight="1" x14ac:dyDescent="0.3">
      <c r="A18" s="123"/>
      <c r="B18" s="20">
        <v>2</v>
      </c>
      <c r="C18" s="17" t="s">
        <v>62</v>
      </c>
      <c r="D18" s="17" t="s">
        <v>39</v>
      </c>
      <c r="E18" s="24" t="s">
        <v>194</v>
      </c>
      <c r="F18" s="19">
        <v>557</v>
      </c>
      <c r="G18" s="18">
        <v>17</v>
      </c>
      <c r="H18" s="18">
        <v>0.13125000000000001</v>
      </c>
      <c r="I18" s="18">
        <v>1</v>
      </c>
      <c r="J18" s="22">
        <f t="shared" si="1"/>
        <v>2.2312500000000002</v>
      </c>
      <c r="M18" s="5" t="s">
        <v>10</v>
      </c>
      <c r="N18" s="5" t="s">
        <v>11</v>
      </c>
      <c r="O18" s="5" t="s">
        <v>12</v>
      </c>
      <c r="P18" s="5" t="s">
        <v>22</v>
      </c>
      <c r="Q18" s="6" t="s">
        <v>23</v>
      </c>
      <c r="R18" s="5">
        <v>3.5</v>
      </c>
    </row>
    <row r="19" spans="1:18" ht="15" customHeight="1" x14ac:dyDescent="0.3">
      <c r="A19" s="123"/>
      <c r="B19" s="21">
        <v>3</v>
      </c>
      <c r="C19" s="17" t="s">
        <v>226</v>
      </c>
      <c r="D19" s="17" t="s">
        <v>228</v>
      </c>
      <c r="E19" s="24" t="s">
        <v>194</v>
      </c>
      <c r="F19" s="19">
        <v>513</v>
      </c>
      <c r="G19" s="18">
        <v>14</v>
      </c>
      <c r="H19" s="18">
        <v>0.13125000000000001</v>
      </c>
      <c r="I19" s="18">
        <v>1</v>
      </c>
      <c r="J19" s="22">
        <f t="shared" si="1"/>
        <v>1.8375000000000001</v>
      </c>
      <c r="M19" s="5"/>
      <c r="N19" s="5"/>
      <c r="O19" s="5"/>
      <c r="P19" s="5"/>
      <c r="Q19" s="6"/>
      <c r="R19" s="5"/>
    </row>
    <row r="20" spans="1:18" ht="15" customHeight="1" x14ac:dyDescent="0.3">
      <c r="A20" s="123"/>
      <c r="B20" s="19">
        <v>4</v>
      </c>
      <c r="C20" s="17" t="s">
        <v>66</v>
      </c>
      <c r="D20" s="17" t="s">
        <v>31</v>
      </c>
      <c r="E20" s="24" t="s">
        <v>194</v>
      </c>
      <c r="F20" s="19">
        <v>539</v>
      </c>
      <c r="G20" s="18">
        <v>12</v>
      </c>
      <c r="H20" s="18">
        <v>0.13125000000000001</v>
      </c>
      <c r="I20" s="18">
        <v>1</v>
      </c>
      <c r="J20" s="22">
        <f t="shared" si="1"/>
        <v>1.5750000000000002</v>
      </c>
      <c r="M20" s="5" t="s">
        <v>10</v>
      </c>
      <c r="N20" s="5" t="s">
        <v>11</v>
      </c>
      <c r="O20" s="5" t="s">
        <v>12</v>
      </c>
      <c r="P20" s="5" t="s">
        <v>24</v>
      </c>
      <c r="Q20" s="6" t="s">
        <v>25</v>
      </c>
      <c r="R20" s="5">
        <v>3</v>
      </c>
    </row>
    <row r="21" spans="1:18" ht="15" customHeight="1" x14ac:dyDescent="0.3">
      <c r="A21" s="123"/>
      <c r="B21" s="19">
        <v>5</v>
      </c>
      <c r="C21" s="17" t="s">
        <v>227</v>
      </c>
      <c r="D21" s="17" t="s">
        <v>39</v>
      </c>
      <c r="E21" s="24" t="s">
        <v>194</v>
      </c>
      <c r="F21" s="19">
        <v>342</v>
      </c>
      <c r="G21" s="18">
        <v>10</v>
      </c>
      <c r="H21" s="18">
        <v>0.13125000000000001</v>
      </c>
      <c r="I21" s="18">
        <v>1</v>
      </c>
      <c r="J21" s="22">
        <f t="shared" si="1"/>
        <v>1.3125</v>
      </c>
      <c r="M21" s="5" t="s">
        <v>10</v>
      </c>
      <c r="N21" s="5" t="s">
        <v>11</v>
      </c>
      <c r="O21" s="5" t="s">
        <v>12</v>
      </c>
      <c r="P21" s="5" t="s">
        <v>28</v>
      </c>
      <c r="Q21" s="6" t="s">
        <v>27</v>
      </c>
      <c r="R21" s="5">
        <v>2</v>
      </c>
    </row>
    <row r="22" spans="1:18" ht="15" customHeight="1" x14ac:dyDescent="0.3">
      <c r="A22" s="123"/>
      <c r="B22" s="19"/>
      <c r="C22" s="17"/>
      <c r="D22" s="17"/>
      <c r="E22" s="24"/>
      <c r="F22" s="19"/>
      <c r="G22" s="18"/>
      <c r="H22" s="18"/>
      <c r="I22" s="18">
        <v>1</v>
      </c>
      <c r="J22" s="22"/>
      <c r="M22" s="5" t="s">
        <v>10</v>
      </c>
      <c r="N22" s="5" t="s">
        <v>11</v>
      </c>
      <c r="O22" s="5" t="s">
        <v>12</v>
      </c>
      <c r="P22" s="5" t="s">
        <v>29</v>
      </c>
      <c r="Q22" s="6" t="s">
        <v>26</v>
      </c>
      <c r="R22" s="5">
        <v>1</v>
      </c>
    </row>
    <row r="23" spans="1:18" ht="15" customHeight="1" x14ac:dyDescent="0.3"/>
    <row r="24" spans="1:18" ht="15" customHeight="1" x14ac:dyDescent="0.3">
      <c r="A24" s="124" t="s">
        <v>240</v>
      </c>
      <c r="B24" s="16">
        <v>1</v>
      </c>
      <c r="C24" s="17" t="s">
        <v>67</v>
      </c>
      <c r="D24" s="17" t="s">
        <v>68</v>
      </c>
      <c r="E24" s="68" t="s">
        <v>184</v>
      </c>
      <c r="F24" s="19">
        <v>484</v>
      </c>
      <c r="G24" s="18">
        <v>20</v>
      </c>
      <c r="H24" s="18">
        <v>8.7499999999999994E-2</v>
      </c>
      <c r="I24" s="18">
        <v>1</v>
      </c>
      <c r="J24" s="22">
        <f t="shared" si="1"/>
        <v>1.75</v>
      </c>
    </row>
    <row r="25" spans="1:18" ht="15" customHeight="1" x14ac:dyDescent="0.3">
      <c r="A25" s="124"/>
      <c r="B25" s="20"/>
      <c r="C25" s="17"/>
      <c r="D25" s="17"/>
      <c r="E25" s="24"/>
      <c r="F25" s="19"/>
      <c r="G25" s="18"/>
      <c r="H25" s="18"/>
      <c r="I25" s="18"/>
      <c r="J25" s="22"/>
    </row>
    <row r="26" spans="1:18" ht="15" customHeight="1" x14ac:dyDescent="0.3">
      <c r="A26" s="124"/>
      <c r="B26" s="16">
        <v>1</v>
      </c>
      <c r="C26" s="17" t="s">
        <v>238</v>
      </c>
      <c r="D26" s="17" t="s">
        <v>239</v>
      </c>
      <c r="E26" s="24" t="s">
        <v>189</v>
      </c>
      <c r="F26" s="19">
        <v>542</v>
      </c>
      <c r="G26" s="18">
        <v>20</v>
      </c>
      <c r="H26" s="18">
        <v>8.7499999999999994E-2</v>
      </c>
      <c r="I26" s="18">
        <v>1</v>
      </c>
      <c r="J26" s="22">
        <f t="shared" si="1"/>
        <v>1.75</v>
      </c>
    </row>
    <row r="27" spans="1:18" ht="15" customHeight="1" x14ac:dyDescent="0.3">
      <c r="A27" s="124"/>
      <c r="B27" s="19"/>
      <c r="C27" s="17"/>
      <c r="D27" s="17"/>
      <c r="E27" s="24"/>
      <c r="F27" s="19"/>
      <c r="G27" s="18"/>
      <c r="H27" s="18"/>
      <c r="I27" s="18"/>
      <c r="J27" s="22"/>
    </row>
    <row r="28" spans="1:18" ht="15" customHeight="1" x14ac:dyDescent="0.3"/>
    <row r="29" spans="1:18" ht="15" customHeight="1" x14ac:dyDescent="0.3">
      <c r="A29" s="123" t="s">
        <v>126</v>
      </c>
      <c r="B29" s="16">
        <v>1</v>
      </c>
      <c r="C29" s="17" t="s">
        <v>117</v>
      </c>
      <c r="D29" s="17" t="s">
        <v>91</v>
      </c>
      <c r="E29" s="24" t="s">
        <v>197</v>
      </c>
      <c r="F29" s="19">
        <v>695</v>
      </c>
      <c r="G29" s="18">
        <v>20</v>
      </c>
      <c r="H29" s="18">
        <v>0.13125000000000001</v>
      </c>
      <c r="I29" s="18">
        <v>1</v>
      </c>
      <c r="J29" s="22">
        <f t="shared" si="1"/>
        <v>2.625</v>
      </c>
    </row>
    <row r="30" spans="1:18" ht="15" customHeight="1" x14ac:dyDescent="0.3">
      <c r="A30" s="123"/>
      <c r="B30" s="20">
        <v>2</v>
      </c>
      <c r="C30" s="17" t="s">
        <v>118</v>
      </c>
      <c r="D30" s="17" t="s">
        <v>164</v>
      </c>
      <c r="E30" s="24" t="s">
        <v>182</v>
      </c>
      <c r="F30" s="19">
        <v>675</v>
      </c>
      <c r="G30" s="18">
        <v>17</v>
      </c>
      <c r="H30" s="18">
        <v>0.13125000000000001</v>
      </c>
      <c r="I30" s="18">
        <v>1</v>
      </c>
      <c r="J30" s="22">
        <f t="shared" si="1"/>
        <v>2.2312500000000002</v>
      </c>
    </row>
    <row r="31" spans="1:18" ht="15" customHeight="1" x14ac:dyDescent="0.3">
      <c r="A31" s="123"/>
      <c r="B31" s="21">
        <v>3</v>
      </c>
      <c r="C31" s="17" t="s">
        <v>235</v>
      </c>
      <c r="D31" s="17" t="s">
        <v>237</v>
      </c>
      <c r="E31" s="24" t="s">
        <v>182</v>
      </c>
      <c r="F31" s="19">
        <v>683</v>
      </c>
      <c r="G31" s="18">
        <v>14</v>
      </c>
      <c r="H31" s="18">
        <v>0.13125000000000001</v>
      </c>
      <c r="I31" s="18">
        <v>1</v>
      </c>
      <c r="J31" s="22">
        <f t="shared" si="1"/>
        <v>1.8375000000000001</v>
      </c>
    </row>
    <row r="32" spans="1:18" ht="15" customHeight="1" x14ac:dyDescent="0.3">
      <c r="A32" s="123"/>
      <c r="B32" s="19">
        <v>4</v>
      </c>
      <c r="C32" s="17" t="s">
        <v>72</v>
      </c>
      <c r="D32" s="54" t="s">
        <v>36</v>
      </c>
      <c r="E32" s="24" t="s">
        <v>182</v>
      </c>
      <c r="F32" s="19">
        <v>698</v>
      </c>
      <c r="G32" s="18">
        <v>12</v>
      </c>
      <c r="H32" s="18">
        <v>0.13125000000000001</v>
      </c>
      <c r="I32" s="18">
        <v>1</v>
      </c>
      <c r="J32" s="22">
        <f t="shared" si="1"/>
        <v>1.5750000000000002</v>
      </c>
    </row>
    <row r="33" spans="1:10" ht="15" customHeight="1" x14ac:dyDescent="0.3">
      <c r="A33" s="123"/>
      <c r="B33" s="19">
        <v>5</v>
      </c>
      <c r="C33" s="17" t="s">
        <v>236</v>
      </c>
      <c r="D33" s="54" t="s">
        <v>36</v>
      </c>
      <c r="E33" s="24" t="s">
        <v>182</v>
      </c>
      <c r="F33" s="19">
        <v>653</v>
      </c>
      <c r="G33" s="18">
        <v>10</v>
      </c>
      <c r="H33" s="18">
        <v>0.13125000000000001</v>
      </c>
      <c r="I33" s="18">
        <v>1</v>
      </c>
      <c r="J33" s="22">
        <f t="shared" si="1"/>
        <v>1.3125</v>
      </c>
    </row>
    <row r="34" spans="1:10" ht="15" customHeight="1" x14ac:dyDescent="0.3">
      <c r="A34" s="123"/>
      <c r="B34" s="19">
        <v>6</v>
      </c>
      <c r="C34" s="17"/>
      <c r="D34" s="17"/>
      <c r="E34" s="24"/>
      <c r="F34" s="19"/>
      <c r="G34" s="18"/>
      <c r="H34" s="18"/>
      <c r="I34" s="18"/>
      <c r="J34" s="22"/>
    </row>
    <row r="35" spans="1:10" x14ac:dyDescent="0.3">
      <c r="A35" s="123"/>
      <c r="B35" s="19">
        <v>7</v>
      </c>
      <c r="C35" s="17"/>
      <c r="D35" s="17"/>
      <c r="E35" s="24"/>
      <c r="F35" s="19"/>
      <c r="G35" s="18"/>
      <c r="H35" s="18"/>
      <c r="I35" s="18"/>
      <c r="J35" s="22"/>
    </row>
    <row r="36" spans="1:10" x14ac:dyDescent="0.3">
      <c r="B36" s="19">
        <v>8</v>
      </c>
      <c r="C36" s="93"/>
      <c r="D36" s="17"/>
      <c r="E36" s="24"/>
      <c r="F36" s="19"/>
      <c r="G36" s="18"/>
      <c r="H36" s="18"/>
      <c r="I36" s="18"/>
      <c r="J36" s="22"/>
    </row>
    <row r="38" spans="1:10" ht="15" customHeight="1" x14ac:dyDescent="0.3">
      <c r="A38" s="128" t="s">
        <v>246</v>
      </c>
      <c r="B38" s="16">
        <v>1</v>
      </c>
      <c r="C38" s="17" t="s">
        <v>242</v>
      </c>
      <c r="D38" s="54" t="s">
        <v>36</v>
      </c>
      <c r="E38" s="24" t="s">
        <v>245</v>
      </c>
      <c r="F38" s="19">
        <v>656</v>
      </c>
      <c r="G38" s="18">
        <v>20</v>
      </c>
      <c r="H38" s="18">
        <v>8.7499999999999994E-2</v>
      </c>
      <c r="I38" s="18">
        <v>1</v>
      </c>
      <c r="J38" s="22">
        <f t="shared" ref="J38:J39" si="2">G38*H38*I38</f>
        <v>1.75</v>
      </c>
    </row>
    <row r="39" spans="1:10" x14ac:dyDescent="0.3">
      <c r="A39" s="128"/>
      <c r="B39" s="20">
        <v>2</v>
      </c>
      <c r="C39" s="17" t="s">
        <v>243</v>
      </c>
      <c r="D39" s="17" t="s">
        <v>244</v>
      </c>
      <c r="E39" s="24" t="s">
        <v>245</v>
      </c>
      <c r="F39" s="19">
        <v>597</v>
      </c>
      <c r="G39" s="18">
        <v>17</v>
      </c>
      <c r="H39" s="18">
        <v>8.7499999999999994E-2</v>
      </c>
      <c r="I39" s="18">
        <v>1</v>
      </c>
      <c r="J39" s="22">
        <f t="shared" si="2"/>
        <v>1.4874999999999998</v>
      </c>
    </row>
    <row r="40" spans="1:10" x14ac:dyDescent="0.3">
      <c r="A40" s="128"/>
      <c r="B40" s="21">
        <v>3</v>
      </c>
      <c r="C40" s="17"/>
      <c r="D40" s="17"/>
      <c r="E40" s="24"/>
      <c r="F40" s="19"/>
      <c r="G40" s="18"/>
      <c r="H40" s="18"/>
      <c r="I40" s="18"/>
      <c r="J40" s="22"/>
    </row>
    <row r="41" spans="1:10" x14ac:dyDescent="0.3">
      <c r="A41" s="128"/>
      <c r="B41" s="19"/>
      <c r="C41" s="17"/>
      <c r="D41" s="17"/>
      <c r="E41" s="24"/>
      <c r="F41" s="19"/>
      <c r="G41" s="18"/>
      <c r="H41" s="18"/>
      <c r="I41" s="18"/>
      <c r="J41" s="22"/>
    </row>
    <row r="43" spans="1:10" ht="15" customHeight="1" x14ac:dyDescent="0.3">
      <c r="A43" s="127" t="s">
        <v>125</v>
      </c>
      <c r="B43" s="16">
        <v>1</v>
      </c>
      <c r="C43" s="17" t="s">
        <v>50</v>
      </c>
      <c r="D43" s="17" t="s">
        <v>31</v>
      </c>
      <c r="E43" s="24" t="s">
        <v>187</v>
      </c>
      <c r="F43" s="19">
        <v>616</v>
      </c>
      <c r="G43" s="18">
        <v>20</v>
      </c>
      <c r="H43" s="18">
        <v>8.7499999999999994E-2</v>
      </c>
      <c r="I43" s="18">
        <v>1</v>
      </c>
      <c r="J43" s="22">
        <f t="shared" ref="J43:J44" si="3">G43*H43*I43</f>
        <v>1.75</v>
      </c>
    </row>
    <row r="44" spans="1:10" x14ac:dyDescent="0.3">
      <c r="A44" s="127"/>
      <c r="B44" s="20">
        <v>2</v>
      </c>
      <c r="C44" s="17" t="s">
        <v>241</v>
      </c>
      <c r="D44" s="17" t="s">
        <v>65</v>
      </c>
      <c r="E44" s="24" t="s">
        <v>187</v>
      </c>
      <c r="F44" s="19">
        <v>382</v>
      </c>
      <c r="G44" s="18">
        <v>17</v>
      </c>
      <c r="H44" s="18">
        <v>8.7499999999999994E-2</v>
      </c>
      <c r="I44" s="18">
        <v>1</v>
      </c>
      <c r="J44" s="22">
        <f t="shared" si="3"/>
        <v>1.4874999999999998</v>
      </c>
    </row>
    <row r="45" spans="1:10" x14ac:dyDescent="0.3">
      <c r="A45" s="127"/>
      <c r="B45" s="21">
        <v>3</v>
      </c>
      <c r="C45" s="17"/>
      <c r="D45" s="17"/>
      <c r="E45" s="24"/>
      <c r="F45" s="19"/>
      <c r="G45" s="18"/>
      <c r="H45" s="18"/>
      <c r="I45" s="18"/>
      <c r="J45" s="22"/>
    </row>
    <row r="46" spans="1:10" x14ac:dyDescent="0.3">
      <c r="A46" s="127"/>
      <c r="B46" s="19"/>
      <c r="C46" s="17"/>
      <c r="D46" s="17"/>
      <c r="E46" s="24"/>
      <c r="F46" s="19"/>
      <c r="G46" s="18"/>
      <c r="H46" s="18"/>
      <c r="I46" s="18"/>
      <c r="J46" s="22"/>
    </row>
  </sheetData>
  <mergeCells count="6">
    <mergeCell ref="A43:A46"/>
    <mergeCell ref="A3:A14"/>
    <mergeCell ref="A17:A22"/>
    <mergeCell ref="A24:A27"/>
    <mergeCell ref="A29:A35"/>
    <mergeCell ref="A38:A41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</sheetPr>
  <dimension ref="A1:T58"/>
  <sheetViews>
    <sheetView workbookViewId="0">
      <selection activeCell="G24" sqref="G24"/>
    </sheetView>
  </sheetViews>
  <sheetFormatPr defaultRowHeight="14.4" x14ac:dyDescent="0.3"/>
  <cols>
    <col min="2" max="2" width="10.88671875" customWidth="1"/>
    <col min="4" max="4" width="22.6640625" customWidth="1"/>
    <col min="5" max="5" width="24.88671875" bestFit="1" customWidth="1"/>
    <col min="15" max="15" width="25.5546875" bestFit="1" customWidth="1"/>
    <col min="16" max="16" width="20.5546875" bestFit="1" customWidth="1"/>
    <col min="18" max="18" width="21" bestFit="1" customWidth="1"/>
  </cols>
  <sheetData>
    <row r="1" spans="1:19" ht="15" thickBot="1" x14ac:dyDescent="0.35"/>
    <row r="2" spans="1:19" ht="24" x14ac:dyDescent="0.3">
      <c r="A2" s="130" t="s">
        <v>148</v>
      </c>
      <c r="B2" s="81"/>
      <c r="C2" s="70" t="s">
        <v>58</v>
      </c>
      <c r="D2" s="71" t="s">
        <v>59</v>
      </c>
      <c r="E2" s="71" t="s">
        <v>60</v>
      </c>
      <c r="F2" s="71" t="s">
        <v>89</v>
      </c>
      <c r="G2" s="71" t="s">
        <v>61</v>
      </c>
      <c r="H2" s="71" t="s">
        <v>9</v>
      </c>
      <c r="I2" s="71" t="s">
        <v>57</v>
      </c>
      <c r="J2" s="71" t="s">
        <v>5</v>
      </c>
      <c r="K2" s="72" t="s">
        <v>81</v>
      </c>
    </row>
    <row r="3" spans="1:19" ht="15" customHeight="1" x14ac:dyDescent="0.3">
      <c r="A3" s="131"/>
      <c r="B3" s="126" t="s">
        <v>139</v>
      </c>
      <c r="C3" s="36">
        <v>5</v>
      </c>
      <c r="D3" s="17" t="s">
        <v>88</v>
      </c>
      <c r="E3" s="17" t="s">
        <v>113</v>
      </c>
      <c r="F3" s="24" t="s">
        <v>188</v>
      </c>
      <c r="G3" s="19">
        <v>594</v>
      </c>
      <c r="H3" s="18">
        <v>10</v>
      </c>
      <c r="I3" s="68">
        <v>0.17499999999999999</v>
      </c>
      <c r="J3" s="18">
        <v>3.5</v>
      </c>
      <c r="K3" s="73">
        <f>H3*I3*J3</f>
        <v>6.125</v>
      </c>
      <c r="O3" s="4" t="s">
        <v>8</v>
      </c>
      <c r="P3" t="s">
        <v>9</v>
      </c>
      <c r="R3" s="4" t="s">
        <v>6</v>
      </c>
      <c r="S3" t="s">
        <v>7</v>
      </c>
    </row>
    <row r="4" spans="1:19" ht="15" customHeight="1" x14ac:dyDescent="0.3">
      <c r="A4" s="131"/>
      <c r="B4" s="126"/>
      <c r="C4" s="36">
        <v>7</v>
      </c>
      <c r="D4" s="17" t="s">
        <v>114</v>
      </c>
      <c r="E4" s="17" t="s">
        <v>31</v>
      </c>
      <c r="F4" s="24" t="s">
        <v>188</v>
      </c>
      <c r="G4" s="19">
        <v>555</v>
      </c>
      <c r="H4" s="18">
        <v>9</v>
      </c>
      <c r="I4" s="68">
        <v>0.17499999999999999</v>
      </c>
      <c r="J4" s="18">
        <v>3.5</v>
      </c>
      <c r="K4" s="73">
        <f t="shared" ref="K4" si="0">H4*I4*J4</f>
        <v>5.5125000000000002</v>
      </c>
      <c r="O4" s="9">
        <v>1</v>
      </c>
      <c r="P4" s="8">
        <v>20</v>
      </c>
      <c r="R4" s="7" t="s">
        <v>13</v>
      </c>
      <c r="S4" s="8">
        <v>1</v>
      </c>
    </row>
    <row r="5" spans="1:19" ht="15" customHeight="1" x14ac:dyDescent="0.3">
      <c r="A5" s="131"/>
      <c r="B5" s="126"/>
      <c r="C5" s="36"/>
      <c r="D5" s="17"/>
      <c r="E5" s="17"/>
      <c r="F5" s="24"/>
      <c r="G5" s="19"/>
      <c r="H5" s="18"/>
      <c r="I5" s="87"/>
      <c r="J5" s="18"/>
      <c r="K5" s="73"/>
      <c r="O5" s="9">
        <v>2</v>
      </c>
      <c r="P5" s="8">
        <v>17</v>
      </c>
      <c r="R5" s="10" t="s">
        <v>14</v>
      </c>
      <c r="S5" s="8">
        <v>0.7</v>
      </c>
    </row>
    <row r="6" spans="1:19" ht="15" customHeight="1" x14ac:dyDescent="0.3">
      <c r="A6" s="131"/>
      <c r="B6" s="126"/>
      <c r="C6" s="19"/>
      <c r="D6" s="17"/>
      <c r="E6" s="17"/>
      <c r="F6" s="24"/>
      <c r="G6" s="19"/>
      <c r="H6" s="18"/>
      <c r="I6" s="18"/>
      <c r="J6" s="18"/>
      <c r="K6" s="73"/>
      <c r="O6" s="9">
        <v>3</v>
      </c>
      <c r="P6" s="8">
        <v>14</v>
      </c>
      <c r="R6" s="10" t="s">
        <v>15</v>
      </c>
      <c r="S6" s="8">
        <v>0.35</v>
      </c>
    </row>
    <row r="7" spans="1:19" ht="15" customHeight="1" x14ac:dyDescent="0.3">
      <c r="A7" s="131"/>
      <c r="B7" s="27"/>
      <c r="C7" s="27"/>
      <c r="D7" s="27"/>
      <c r="E7" s="27"/>
      <c r="F7" s="27"/>
      <c r="G7" s="27"/>
      <c r="H7" s="27"/>
      <c r="I7" s="27"/>
      <c r="J7" s="27"/>
      <c r="K7" s="75"/>
      <c r="O7" s="9">
        <v>4</v>
      </c>
      <c r="P7" s="8">
        <v>12</v>
      </c>
      <c r="R7" s="10" t="s">
        <v>16</v>
      </c>
      <c r="S7" s="8">
        <v>0.17499999999999999</v>
      </c>
    </row>
    <row r="8" spans="1:19" ht="15" customHeight="1" x14ac:dyDescent="0.3">
      <c r="A8" s="131"/>
      <c r="B8" s="126" t="s">
        <v>140</v>
      </c>
      <c r="C8" s="16">
        <v>1</v>
      </c>
      <c r="D8" s="17" t="s">
        <v>117</v>
      </c>
      <c r="E8" s="17" t="s">
        <v>91</v>
      </c>
      <c r="F8" s="24" t="s">
        <v>191</v>
      </c>
      <c r="G8" s="19">
        <v>687</v>
      </c>
      <c r="H8" s="18">
        <v>20</v>
      </c>
      <c r="I8" s="24">
        <v>8.7499999999999994E-2</v>
      </c>
      <c r="J8" s="18">
        <v>3.5</v>
      </c>
      <c r="K8" s="73">
        <f>H8*I8*J8</f>
        <v>6.125</v>
      </c>
      <c r="O8" s="9">
        <v>5</v>
      </c>
      <c r="P8" s="8">
        <v>10</v>
      </c>
      <c r="R8" s="10" t="s">
        <v>17</v>
      </c>
      <c r="S8" s="8">
        <v>0.13125000000000001</v>
      </c>
    </row>
    <row r="9" spans="1:19" ht="15" customHeight="1" x14ac:dyDescent="0.3">
      <c r="A9" s="131"/>
      <c r="B9" s="126"/>
      <c r="C9" s="21">
        <v>3</v>
      </c>
      <c r="D9" s="17" t="s">
        <v>84</v>
      </c>
      <c r="E9" s="17" t="s">
        <v>85</v>
      </c>
      <c r="F9" s="24" t="s">
        <v>191</v>
      </c>
      <c r="G9" s="19">
        <v>646</v>
      </c>
      <c r="H9" s="18">
        <v>14</v>
      </c>
      <c r="I9" s="24">
        <v>8.7499999999999994E-2</v>
      </c>
      <c r="J9" s="18">
        <v>3.5</v>
      </c>
      <c r="K9" s="73">
        <f t="shared" ref="K9" si="1">H9*I9*J9</f>
        <v>4.2874999999999996</v>
      </c>
      <c r="O9" s="9">
        <v>6</v>
      </c>
      <c r="P9" s="8">
        <v>9.5</v>
      </c>
      <c r="R9" s="10" t="s">
        <v>18</v>
      </c>
      <c r="S9" s="8">
        <v>8.7499999999999994E-2</v>
      </c>
    </row>
    <row r="10" spans="1:19" ht="15" customHeight="1" x14ac:dyDescent="0.3">
      <c r="A10" s="131"/>
      <c r="B10" s="126"/>
      <c r="C10" s="36"/>
      <c r="D10" s="17"/>
      <c r="E10" s="17"/>
      <c r="F10" s="24"/>
      <c r="G10" s="19"/>
      <c r="H10" s="18"/>
      <c r="I10" s="18"/>
      <c r="J10" s="18"/>
      <c r="K10" s="73"/>
      <c r="O10" s="9">
        <v>7</v>
      </c>
      <c r="P10" s="8">
        <v>9</v>
      </c>
      <c r="R10" s="11" t="s">
        <v>19</v>
      </c>
      <c r="S10" s="12">
        <v>1.1000000000000001</v>
      </c>
    </row>
    <row r="11" spans="1:19" ht="15" customHeight="1" thickBot="1" x14ac:dyDescent="0.35">
      <c r="A11" s="132"/>
      <c r="B11" s="133"/>
      <c r="C11" s="76"/>
      <c r="D11" s="77"/>
      <c r="E11" s="77"/>
      <c r="F11" s="78"/>
      <c r="G11" s="76"/>
      <c r="H11" s="79"/>
      <c r="I11" s="79"/>
      <c r="J11" s="79"/>
      <c r="K11" s="80"/>
      <c r="O11" s="9">
        <v>8</v>
      </c>
      <c r="P11" s="8">
        <v>8.5</v>
      </c>
      <c r="R11" s="11" t="s">
        <v>20</v>
      </c>
      <c r="S11" s="12">
        <v>1.3</v>
      </c>
    </row>
    <row r="12" spans="1:19" ht="15" customHeight="1" thickBot="1" x14ac:dyDescent="0.35">
      <c r="O12" s="9">
        <v>9</v>
      </c>
      <c r="P12" s="8">
        <v>7</v>
      </c>
      <c r="R12" s="11" t="s">
        <v>21</v>
      </c>
      <c r="S12" s="12">
        <v>1.5</v>
      </c>
    </row>
    <row r="13" spans="1:19" ht="38.25" customHeight="1" x14ac:dyDescent="0.3">
      <c r="A13" s="130" t="s">
        <v>170</v>
      </c>
      <c r="B13" s="129" t="s">
        <v>223</v>
      </c>
      <c r="C13" s="70" t="s">
        <v>58</v>
      </c>
      <c r="D13" s="71" t="s">
        <v>59</v>
      </c>
      <c r="E13" s="71" t="s">
        <v>60</v>
      </c>
      <c r="F13" s="71" t="s">
        <v>89</v>
      </c>
      <c r="G13" s="71" t="s">
        <v>61</v>
      </c>
      <c r="H13" s="71" t="s">
        <v>9</v>
      </c>
      <c r="I13" s="71" t="s">
        <v>57</v>
      </c>
      <c r="J13" s="71" t="s">
        <v>5</v>
      </c>
      <c r="K13" s="72" t="s">
        <v>81</v>
      </c>
      <c r="O13" s="13" t="s">
        <v>47</v>
      </c>
      <c r="P13" s="8">
        <v>4</v>
      </c>
      <c r="R13" s="11"/>
      <c r="S13" s="12"/>
    </row>
    <row r="14" spans="1:19" ht="15" customHeight="1" x14ac:dyDescent="0.3">
      <c r="A14" s="131"/>
      <c r="B14" s="126"/>
      <c r="C14" s="20">
        <v>2</v>
      </c>
      <c r="D14" s="17" t="s">
        <v>167</v>
      </c>
      <c r="E14" s="17" t="s">
        <v>31</v>
      </c>
      <c r="F14" s="24" t="s">
        <v>183</v>
      </c>
      <c r="G14" s="19">
        <v>632</v>
      </c>
      <c r="H14" s="18">
        <v>17</v>
      </c>
      <c r="I14" s="88">
        <v>0.35</v>
      </c>
      <c r="J14" s="18">
        <v>3.5</v>
      </c>
      <c r="K14" s="73">
        <f>H14*I14*J14</f>
        <v>20.824999999999996</v>
      </c>
      <c r="O14" s="9" t="s">
        <v>48</v>
      </c>
      <c r="P14" s="8">
        <v>2</v>
      </c>
      <c r="R14" s="11"/>
      <c r="S14" s="12"/>
    </row>
    <row r="15" spans="1:19" ht="15" customHeight="1" x14ac:dyDescent="0.3">
      <c r="A15" s="131"/>
      <c r="B15" s="126"/>
      <c r="C15" s="36">
        <v>9</v>
      </c>
      <c r="D15" s="17" t="s">
        <v>30</v>
      </c>
      <c r="E15" s="17" t="s">
        <v>31</v>
      </c>
      <c r="F15" s="24" t="s">
        <v>183</v>
      </c>
      <c r="G15" s="19">
        <v>605</v>
      </c>
      <c r="H15" s="18">
        <v>7</v>
      </c>
      <c r="I15" s="88">
        <v>0.35</v>
      </c>
      <c r="J15" s="18">
        <v>3.5</v>
      </c>
      <c r="K15" s="73">
        <f t="shared" ref="K15" si="2">H15*I15*J15</f>
        <v>8.5749999999999993</v>
      </c>
      <c r="O15" s="9" t="s">
        <v>49</v>
      </c>
      <c r="P15" s="8">
        <v>1</v>
      </c>
      <c r="R15" s="11"/>
      <c r="S15" s="12"/>
    </row>
    <row r="16" spans="1:19" ht="15" customHeight="1" x14ac:dyDescent="0.3">
      <c r="A16" s="131"/>
      <c r="B16" s="126"/>
      <c r="C16" s="36">
        <v>9</v>
      </c>
      <c r="D16" s="17" t="s">
        <v>32</v>
      </c>
      <c r="E16" s="17" t="s">
        <v>31</v>
      </c>
      <c r="F16" s="24" t="s">
        <v>183</v>
      </c>
      <c r="G16" s="19">
        <v>598</v>
      </c>
      <c r="H16" s="18">
        <v>7</v>
      </c>
      <c r="I16" s="88">
        <v>0.35</v>
      </c>
      <c r="J16" s="18">
        <v>3.5</v>
      </c>
      <c r="K16" s="73">
        <f>H16*I16*J16</f>
        <v>8.5749999999999993</v>
      </c>
      <c r="O16" s="11"/>
      <c r="P16" s="11"/>
      <c r="R16" s="11"/>
      <c r="S16" s="12"/>
    </row>
    <row r="17" spans="1:20" ht="15" customHeight="1" x14ac:dyDescent="0.3">
      <c r="A17" s="131"/>
      <c r="B17" s="74" t="s">
        <v>169</v>
      </c>
      <c r="C17" s="20">
        <v>2</v>
      </c>
      <c r="D17" s="17" t="s">
        <v>168</v>
      </c>
      <c r="E17" s="17" t="s">
        <v>31</v>
      </c>
      <c r="F17" s="24" t="s">
        <v>184</v>
      </c>
      <c r="G17" s="19">
        <v>515</v>
      </c>
      <c r="H17" s="18">
        <v>17</v>
      </c>
      <c r="I17" s="88">
        <v>8.7499999999999994E-2</v>
      </c>
      <c r="J17" s="18">
        <v>3.5</v>
      </c>
      <c r="K17" s="73">
        <f>H17*I17*J17</f>
        <v>5.2062499999999989</v>
      </c>
      <c r="O17" s="11"/>
      <c r="P17" s="11"/>
    </row>
    <row r="18" spans="1:20" ht="15" customHeight="1" x14ac:dyDescent="0.3">
      <c r="A18" s="131"/>
      <c r="B18" s="27"/>
      <c r="C18" s="27"/>
      <c r="D18" s="27"/>
      <c r="E18" s="27"/>
      <c r="F18" s="27"/>
      <c r="G18" s="27"/>
      <c r="H18" s="27"/>
      <c r="I18" s="89"/>
      <c r="J18" s="27"/>
      <c r="K18" s="75"/>
      <c r="O18" s="11"/>
      <c r="P18" s="11"/>
    </row>
    <row r="19" spans="1:20" ht="15" customHeight="1" x14ac:dyDescent="0.3">
      <c r="A19" s="131"/>
      <c r="B19" s="126" t="s">
        <v>139</v>
      </c>
      <c r="C19" s="69">
        <v>5</v>
      </c>
      <c r="D19" s="17" t="s">
        <v>114</v>
      </c>
      <c r="E19" s="17" t="s">
        <v>31</v>
      </c>
      <c r="F19" s="24" t="s">
        <v>188</v>
      </c>
      <c r="G19" s="19">
        <v>603</v>
      </c>
      <c r="H19" s="18">
        <v>10</v>
      </c>
      <c r="I19" s="88">
        <v>0.17499999999999999</v>
      </c>
      <c r="J19" s="18">
        <v>3.5</v>
      </c>
      <c r="K19" s="73">
        <f t="shared" ref="K19" si="3">H19*I19*J19</f>
        <v>6.125</v>
      </c>
      <c r="O19" s="9"/>
      <c r="P19" s="8"/>
    </row>
    <row r="20" spans="1:20" ht="15" customHeight="1" x14ac:dyDescent="0.3">
      <c r="A20" s="131"/>
      <c r="B20" s="126"/>
      <c r="C20" s="69">
        <v>5</v>
      </c>
      <c r="D20" s="17" t="s">
        <v>88</v>
      </c>
      <c r="E20" s="17" t="s">
        <v>113</v>
      </c>
      <c r="F20" s="24" t="s">
        <v>188</v>
      </c>
      <c r="G20" s="19">
        <v>589</v>
      </c>
      <c r="H20" s="18">
        <v>10</v>
      </c>
      <c r="I20" s="88">
        <v>0.17499999999999999</v>
      </c>
      <c r="J20" s="18">
        <v>3.5</v>
      </c>
      <c r="K20" s="73">
        <f>H20*I20*J20</f>
        <v>6.125</v>
      </c>
      <c r="O20" s="11"/>
      <c r="P20" s="11"/>
    </row>
    <row r="21" spans="1:20" ht="15" customHeight="1" x14ac:dyDescent="0.3">
      <c r="A21" s="131"/>
      <c r="B21" s="126"/>
      <c r="C21" s="19"/>
      <c r="D21" s="17"/>
      <c r="E21" s="17"/>
      <c r="F21" s="24"/>
      <c r="G21" s="19"/>
      <c r="H21" s="18"/>
      <c r="I21" s="90"/>
      <c r="J21" s="18"/>
      <c r="K21" s="73"/>
      <c r="O21" t="s">
        <v>0</v>
      </c>
      <c r="P21" t="s">
        <v>1</v>
      </c>
      <c r="Q21" t="s">
        <v>2</v>
      </c>
      <c r="R21" s="1" t="s">
        <v>3</v>
      </c>
      <c r="S21" s="2" t="s">
        <v>4</v>
      </c>
      <c r="T21" s="3" t="s">
        <v>5</v>
      </c>
    </row>
    <row r="22" spans="1:20" ht="15" customHeight="1" x14ac:dyDescent="0.3">
      <c r="A22" s="131"/>
      <c r="B22" s="74" t="s">
        <v>173</v>
      </c>
      <c r="C22" s="19">
        <v>5</v>
      </c>
      <c r="D22" s="17" t="s">
        <v>67</v>
      </c>
      <c r="E22" s="17" t="s">
        <v>172</v>
      </c>
      <c r="F22" s="24" t="s">
        <v>189</v>
      </c>
      <c r="G22" s="19">
        <v>505</v>
      </c>
      <c r="H22" s="18">
        <v>10</v>
      </c>
      <c r="I22" s="88">
        <v>0.13125000000000001</v>
      </c>
      <c r="J22" s="18">
        <v>3.5</v>
      </c>
      <c r="K22" s="73">
        <f>H22*I22*J22</f>
        <v>4.59375</v>
      </c>
      <c r="O22" s="5" t="s">
        <v>10</v>
      </c>
      <c r="P22" s="5" t="s">
        <v>11</v>
      </c>
      <c r="Q22" s="5" t="s">
        <v>12</v>
      </c>
      <c r="R22" s="5" t="s">
        <v>22</v>
      </c>
      <c r="S22" s="6" t="s">
        <v>23</v>
      </c>
      <c r="T22" s="5">
        <v>3.5</v>
      </c>
    </row>
    <row r="23" spans="1:20" ht="15" customHeight="1" x14ac:dyDescent="0.3">
      <c r="A23" s="131"/>
      <c r="B23" s="27"/>
      <c r="C23" s="27"/>
      <c r="D23" s="27"/>
      <c r="E23" s="27"/>
      <c r="F23" s="27"/>
      <c r="G23" s="27"/>
      <c r="H23" s="27"/>
      <c r="I23" s="89"/>
      <c r="J23" s="27"/>
      <c r="K23" s="75"/>
      <c r="O23" s="5"/>
      <c r="P23" s="5"/>
      <c r="Q23" s="5"/>
      <c r="R23" s="5"/>
      <c r="S23" s="6"/>
      <c r="T23" s="5"/>
    </row>
    <row r="24" spans="1:20" ht="15" customHeight="1" x14ac:dyDescent="0.3">
      <c r="A24" s="131"/>
      <c r="B24" s="126" t="s">
        <v>171</v>
      </c>
      <c r="C24" s="16">
        <v>1</v>
      </c>
      <c r="D24" s="17" t="s">
        <v>117</v>
      </c>
      <c r="E24" s="17" t="s">
        <v>91</v>
      </c>
      <c r="F24" s="24" t="s">
        <v>191</v>
      </c>
      <c r="G24" s="19">
        <v>687</v>
      </c>
      <c r="H24" s="18">
        <v>20</v>
      </c>
      <c r="I24" s="88">
        <v>8.7499999999999994E-2</v>
      </c>
      <c r="J24" s="18">
        <v>3.5</v>
      </c>
      <c r="K24" s="73">
        <f>H24*I24*J24</f>
        <v>6.125</v>
      </c>
      <c r="O24" s="5" t="s">
        <v>10</v>
      </c>
      <c r="P24" s="5" t="s">
        <v>11</v>
      </c>
      <c r="Q24" s="5" t="s">
        <v>12</v>
      </c>
      <c r="R24" s="5" t="s">
        <v>24</v>
      </c>
      <c r="S24" s="6" t="s">
        <v>25</v>
      </c>
      <c r="T24" s="5">
        <v>3</v>
      </c>
    </row>
    <row r="25" spans="1:20" ht="15" customHeight="1" x14ac:dyDescent="0.3">
      <c r="A25" s="131"/>
      <c r="B25" s="126"/>
      <c r="C25" s="20">
        <v>2</v>
      </c>
      <c r="D25" s="17" t="s">
        <v>84</v>
      </c>
      <c r="E25" s="17" t="s">
        <v>85</v>
      </c>
      <c r="F25" s="24" t="s">
        <v>191</v>
      </c>
      <c r="G25" s="19">
        <v>664</v>
      </c>
      <c r="H25" s="18">
        <v>17</v>
      </c>
      <c r="I25" s="88">
        <v>8.7499999999999994E-2</v>
      </c>
      <c r="J25" s="18">
        <v>3.5</v>
      </c>
      <c r="K25" s="73">
        <f t="shared" ref="K25" si="4">H25*I25*J25</f>
        <v>5.2062499999999989</v>
      </c>
      <c r="O25" s="5" t="s">
        <v>10</v>
      </c>
      <c r="P25" s="5" t="s">
        <v>11</v>
      </c>
      <c r="Q25" s="5" t="s">
        <v>12</v>
      </c>
      <c r="R25" s="5" t="s">
        <v>28</v>
      </c>
      <c r="S25" s="6" t="s">
        <v>27</v>
      </c>
      <c r="T25" s="5">
        <v>2</v>
      </c>
    </row>
    <row r="26" spans="1:20" ht="15" customHeight="1" x14ac:dyDescent="0.3">
      <c r="A26" s="131"/>
      <c r="B26" s="126"/>
      <c r="C26" s="36"/>
      <c r="D26" s="17"/>
      <c r="E26" s="17"/>
      <c r="F26" s="24"/>
      <c r="G26" s="19"/>
      <c r="H26" s="18"/>
      <c r="I26" s="18"/>
      <c r="J26" s="18"/>
      <c r="K26" s="73"/>
      <c r="O26" s="5" t="s">
        <v>10</v>
      </c>
      <c r="P26" s="5" t="s">
        <v>11</v>
      </c>
      <c r="Q26" s="5" t="s">
        <v>12</v>
      </c>
      <c r="R26" s="5" t="s">
        <v>29</v>
      </c>
      <c r="S26" s="6" t="s">
        <v>26</v>
      </c>
      <c r="T26" s="5">
        <v>1</v>
      </c>
    </row>
    <row r="27" spans="1:20" ht="15" customHeight="1" thickBot="1" x14ac:dyDescent="0.35">
      <c r="A27" s="132"/>
      <c r="B27" s="133"/>
      <c r="C27" s="76"/>
      <c r="D27" s="77"/>
      <c r="E27" s="77"/>
      <c r="F27" s="78"/>
      <c r="G27" s="76"/>
      <c r="H27" s="79"/>
      <c r="I27" s="79"/>
      <c r="J27" s="79"/>
      <c r="K27" s="80"/>
    </row>
    <row r="28" spans="1:20" ht="15" customHeight="1" thickBot="1" x14ac:dyDescent="0.35"/>
    <row r="29" spans="1:20" ht="24" x14ac:dyDescent="0.3">
      <c r="A29" s="130" t="s">
        <v>217</v>
      </c>
      <c r="B29" s="129" t="s">
        <v>222</v>
      </c>
      <c r="C29" s="70" t="s">
        <v>58</v>
      </c>
      <c r="D29" s="71" t="s">
        <v>59</v>
      </c>
      <c r="E29" s="71" t="s">
        <v>60</v>
      </c>
      <c r="F29" s="71" t="s">
        <v>89</v>
      </c>
      <c r="G29" s="71" t="s">
        <v>61</v>
      </c>
      <c r="H29" s="71" t="s">
        <v>9</v>
      </c>
      <c r="I29" s="71" t="s">
        <v>57</v>
      </c>
      <c r="J29" s="71" t="s">
        <v>5</v>
      </c>
      <c r="K29" s="72" t="s">
        <v>81</v>
      </c>
    </row>
    <row r="30" spans="1:20" ht="15" customHeight="1" x14ac:dyDescent="0.3">
      <c r="A30" s="131"/>
      <c r="B30" s="126"/>
      <c r="C30" s="20">
        <v>2</v>
      </c>
      <c r="D30" s="17" t="s">
        <v>167</v>
      </c>
      <c r="E30" s="17" t="s">
        <v>31</v>
      </c>
      <c r="F30" s="24" t="s">
        <v>183</v>
      </c>
      <c r="G30" s="19">
        <v>634</v>
      </c>
      <c r="H30" s="18">
        <v>17</v>
      </c>
      <c r="I30" s="68">
        <v>0.35</v>
      </c>
      <c r="J30" s="18">
        <v>3.5</v>
      </c>
      <c r="K30" s="73">
        <f>H30*I30*J30</f>
        <v>20.824999999999996</v>
      </c>
    </row>
    <row r="31" spans="1:20" ht="15" customHeight="1" x14ac:dyDescent="0.3">
      <c r="A31" s="131"/>
      <c r="B31" s="126"/>
      <c r="C31" s="36">
        <v>4</v>
      </c>
      <c r="D31" s="17" t="s">
        <v>32</v>
      </c>
      <c r="E31" s="17" t="s">
        <v>31</v>
      </c>
      <c r="F31" s="24" t="s">
        <v>183</v>
      </c>
      <c r="G31" s="19">
        <v>608</v>
      </c>
      <c r="H31" s="18">
        <v>12</v>
      </c>
      <c r="I31" s="68">
        <v>0.35</v>
      </c>
      <c r="J31" s="18">
        <v>3.5</v>
      </c>
      <c r="K31" s="73">
        <f>H31*I31*J31</f>
        <v>14.699999999999998</v>
      </c>
    </row>
    <row r="32" spans="1:20" ht="15" customHeight="1" x14ac:dyDescent="0.3">
      <c r="A32" s="131"/>
      <c r="B32" s="126"/>
      <c r="C32" s="36">
        <v>5</v>
      </c>
      <c r="D32" s="17" t="s">
        <v>30</v>
      </c>
      <c r="E32" s="17" t="s">
        <v>31</v>
      </c>
      <c r="F32" s="24" t="s">
        <v>183</v>
      </c>
      <c r="G32" s="19">
        <v>607</v>
      </c>
      <c r="H32" s="18">
        <v>10</v>
      </c>
      <c r="I32" s="68">
        <v>0.35</v>
      </c>
      <c r="J32" s="18">
        <v>3.5</v>
      </c>
      <c r="K32" s="73">
        <f t="shared" ref="K32" si="5">H32*I32*J32</f>
        <v>12.25</v>
      </c>
    </row>
    <row r="33" spans="1:11" ht="15" customHeight="1" x14ac:dyDescent="0.3">
      <c r="A33" s="131"/>
      <c r="B33" s="74" t="s">
        <v>174</v>
      </c>
      <c r="C33" s="36">
        <v>4</v>
      </c>
      <c r="D33" s="17" t="s">
        <v>168</v>
      </c>
      <c r="E33" s="17" t="s">
        <v>31</v>
      </c>
      <c r="F33" s="24" t="s">
        <v>184</v>
      </c>
      <c r="G33" s="19">
        <v>459</v>
      </c>
      <c r="H33" s="18">
        <v>12</v>
      </c>
      <c r="I33" s="68">
        <v>0.13125000000000001</v>
      </c>
      <c r="J33" s="18">
        <v>3.5</v>
      </c>
      <c r="K33" s="73">
        <f>H33*I33*J33</f>
        <v>5.5125000000000011</v>
      </c>
    </row>
    <row r="34" spans="1:11" ht="15" customHeight="1" x14ac:dyDescent="0.3">
      <c r="A34" s="131"/>
      <c r="B34" s="27"/>
      <c r="C34" s="27"/>
      <c r="D34" s="27"/>
      <c r="E34" s="27"/>
      <c r="F34" s="27"/>
      <c r="G34" s="27"/>
      <c r="H34" s="27"/>
      <c r="I34" s="91"/>
      <c r="J34" s="27"/>
      <c r="K34" s="75"/>
    </row>
    <row r="35" spans="1:11" ht="15" customHeight="1" x14ac:dyDescent="0.3">
      <c r="A35" s="131"/>
      <c r="B35" s="74" t="s">
        <v>180</v>
      </c>
      <c r="C35" s="21">
        <v>3</v>
      </c>
      <c r="D35" s="17" t="s">
        <v>114</v>
      </c>
      <c r="E35" s="17" t="s">
        <v>31</v>
      </c>
      <c r="F35" s="24" t="s">
        <v>188</v>
      </c>
      <c r="G35" s="19">
        <v>608</v>
      </c>
      <c r="H35" s="18">
        <v>14</v>
      </c>
      <c r="I35" s="68">
        <v>0.13125000000000001</v>
      </c>
      <c r="J35" s="18">
        <v>3.5</v>
      </c>
      <c r="K35" s="73">
        <f t="shared" ref="K35" si="6">H35*I35*J35</f>
        <v>6.4312500000000004</v>
      </c>
    </row>
    <row r="36" spans="1:11" ht="15" customHeight="1" x14ac:dyDescent="0.3">
      <c r="A36" s="131"/>
      <c r="B36" s="82"/>
      <c r="C36" s="69"/>
      <c r="D36" s="17"/>
      <c r="E36" s="17"/>
      <c r="F36" s="24"/>
      <c r="G36" s="19"/>
      <c r="H36" s="18"/>
      <c r="I36" s="68"/>
      <c r="J36" s="18"/>
      <c r="K36" s="73"/>
    </row>
    <row r="37" spans="1:11" ht="15" customHeight="1" x14ac:dyDescent="0.3">
      <c r="A37" s="131"/>
      <c r="B37" s="74" t="s">
        <v>175</v>
      </c>
      <c r="C37" s="20">
        <v>2</v>
      </c>
      <c r="D37" s="17" t="s">
        <v>67</v>
      </c>
      <c r="E37" s="17" t="s">
        <v>172</v>
      </c>
      <c r="F37" s="24" t="s">
        <v>189</v>
      </c>
      <c r="G37" s="19">
        <v>519</v>
      </c>
      <c r="H37" s="18">
        <v>17</v>
      </c>
      <c r="I37" s="68">
        <v>0.13125000000000001</v>
      </c>
      <c r="J37" s="18">
        <v>3.5</v>
      </c>
      <c r="K37" s="73">
        <f>H37*I37*J37</f>
        <v>7.8093750000000011</v>
      </c>
    </row>
    <row r="38" spans="1:11" ht="15" customHeight="1" x14ac:dyDescent="0.3">
      <c r="A38" s="131"/>
      <c r="B38" s="74" t="s">
        <v>178</v>
      </c>
      <c r="C38" s="20">
        <v>2</v>
      </c>
      <c r="D38" s="17" t="s">
        <v>176</v>
      </c>
      <c r="E38" s="17" t="s">
        <v>177</v>
      </c>
      <c r="F38" s="24" t="s">
        <v>190</v>
      </c>
      <c r="G38" s="19">
        <v>635</v>
      </c>
      <c r="H38" s="18">
        <v>17</v>
      </c>
      <c r="I38" s="68">
        <v>0.17499999999999999</v>
      </c>
      <c r="J38" s="18">
        <v>3.5</v>
      </c>
      <c r="K38" s="73">
        <f>H38*I38*J38</f>
        <v>10.412499999999998</v>
      </c>
    </row>
    <row r="39" spans="1:11" ht="15" customHeight="1" x14ac:dyDescent="0.3">
      <c r="A39" s="131"/>
      <c r="I39" s="92"/>
    </row>
    <row r="40" spans="1:11" ht="15" customHeight="1" x14ac:dyDescent="0.3">
      <c r="A40" s="131"/>
      <c r="B40" s="74" t="s">
        <v>181</v>
      </c>
      <c r="C40" s="16">
        <v>1</v>
      </c>
      <c r="D40" s="17" t="s">
        <v>69</v>
      </c>
      <c r="E40" s="17" t="s">
        <v>31</v>
      </c>
      <c r="F40" s="24" t="s">
        <v>182</v>
      </c>
      <c r="G40" s="19">
        <v>651</v>
      </c>
      <c r="H40" s="18">
        <v>20</v>
      </c>
      <c r="I40" s="68">
        <v>0.35</v>
      </c>
      <c r="J40" s="18">
        <v>3.5</v>
      </c>
      <c r="K40" s="73">
        <f t="shared" ref="K40" si="7">H40*I40*J40</f>
        <v>24.5</v>
      </c>
    </row>
    <row r="41" spans="1:11" ht="15" customHeight="1" x14ac:dyDescent="0.3">
      <c r="A41" s="131"/>
      <c r="B41" s="74" t="s">
        <v>169</v>
      </c>
      <c r="C41" s="16">
        <v>1</v>
      </c>
      <c r="D41" s="17" t="s">
        <v>84</v>
      </c>
      <c r="E41" s="17" t="s">
        <v>85</v>
      </c>
      <c r="F41" s="24" t="s">
        <v>191</v>
      </c>
      <c r="G41" s="19">
        <v>651</v>
      </c>
      <c r="H41" s="18">
        <v>20</v>
      </c>
      <c r="I41" s="68">
        <v>8.7499999999999994E-2</v>
      </c>
      <c r="J41" s="18">
        <v>3.5</v>
      </c>
      <c r="K41" s="73">
        <f t="shared" ref="K41:K42" si="8">H41*I41*J41</f>
        <v>6.125</v>
      </c>
    </row>
    <row r="42" spans="1:11" ht="15" customHeight="1" x14ac:dyDescent="0.3">
      <c r="A42" s="131"/>
      <c r="B42" s="74" t="s">
        <v>179</v>
      </c>
      <c r="C42" s="21">
        <v>3</v>
      </c>
      <c r="D42" s="17" t="s">
        <v>151</v>
      </c>
      <c r="E42" s="17" t="s">
        <v>31</v>
      </c>
      <c r="F42" s="24" t="s">
        <v>192</v>
      </c>
      <c r="G42" s="19">
        <v>637</v>
      </c>
      <c r="H42" s="18">
        <v>14</v>
      </c>
      <c r="I42" s="68">
        <v>8.7499999999999994E-2</v>
      </c>
      <c r="J42" s="18">
        <v>3.5</v>
      </c>
      <c r="K42" s="73">
        <f t="shared" si="8"/>
        <v>4.2874999999999996</v>
      </c>
    </row>
    <row r="43" spans="1:11" ht="15" customHeight="1" thickBot="1" x14ac:dyDescent="0.35">
      <c r="A43" s="132"/>
      <c r="B43" s="83"/>
      <c r="C43" s="76"/>
      <c r="D43" s="77"/>
      <c r="E43" s="77"/>
      <c r="F43" s="78"/>
      <c r="G43" s="76"/>
      <c r="H43" s="79"/>
      <c r="I43" s="79"/>
      <c r="J43" s="79"/>
      <c r="K43" s="80"/>
    </row>
    <row r="44" spans="1:11" ht="15" customHeight="1" thickBot="1" x14ac:dyDescent="0.35"/>
    <row r="45" spans="1:11" ht="24" x14ac:dyDescent="0.3">
      <c r="A45" s="130" t="s">
        <v>218</v>
      </c>
      <c r="B45" s="129" t="s">
        <v>221</v>
      </c>
      <c r="C45" s="70" t="s">
        <v>58</v>
      </c>
      <c r="D45" s="71" t="s">
        <v>59</v>
      </c>
      <c r="E45" s="71" t="s">
        <v>60</v>
      </c>
      <c r="F45" s="71" t="s">
        <v>89</v>
      </c>
      <c r="G45" s="71" t="s">
        <v>61</v>
      </c>
      <c r="H45" s="71" t="s">
        <v>9</v>
      </c>
      <c r="I45" s="71" t="s">
        <v>57</v>
      </c>
      <c r="J45" s="71" t="s">
        <v>5</v>
      </c>
      <c r="K45" s="72" t="s">
        <v>81</v>
      </c>
    </row>
    <row r="46" spans="1:11" ht="15" customHeight="1" x14ac:dyDescent="0.3">
      <c r="A46" s="131"/>
      <c r="B46" s="126"/>
      <c r="C46" s="36">
        <v>9</v>
      </c>
      <c r="D46" s="17" t="s">
        <v>167</v>
      </c>
      <c r="E46" s="17" t="s">
        <v>31</v>
      </c>
      <c r="F46" s="24" t="s">
        <v>183</v>
      </c>
      <c r="G46" s="19">
        <v>614</v>
      </c>
      <c r="H46" s="18">
        <v>7</v>
      </c>
      <c r="I46" s="88">
        <v>0.35</v>
      </c>
      <c r="J46" s="18">
        <v>3.5</v>
      </c>
      <c r="K46" s="73">
        <f>H46*I46*J46</f>
        <v>8.5749999999999993</v>
      </c>
    </row>
    <row r="47" spans="1:11" ht="15" customHeight="1" x14ac:dyDescent="0.3">
      <c r="A47" s="131"/>
      <c r="B47" s="126"/>
      <c r="C47" s="36">
        <v>9</v>
      </c>
      <c r="D47" s="17" t="s">
        <v>30</v>
      </c>
      <c r="E47" s="17" t="s">
        <v>31</v>
      </c>
      <c r="F47" s="24" t="s">
        <v>183</v>
      </c>
      <c r="G47" s="19">
        <v>583</v>
      </c>
      <c r="H47" s="18">
        <v>7</v>
      </c>
      <c r="I47" s="88">
        <v>0.35</v>
      </c>
      <c r="J47" s="18">
        <v>3.5</v>
      </c>
      <c r="K47" s="73">
        <f t="shared" ref="K47" si="9">H47*I47*J47</f>
        <v>8.5749999999999993</v>
      </c>
    </row>
    <row r="48" spans="1:11" ht="15" customHeight="1" x14ac:dyDescent="0.3">
      <c r="A48" s="131"/>
      <c r="B48" s="126"/>
      <c r="C48" s="36">
        <v>23</v>
      </c>
      <c r="D48" s="17" t="s">
        <v>32</v>
      </c>
      <c r="E48" s="17" t="s">
        <v>31</v>
      </c>
      <c r="F48" s="24" t="s">
        <v>183</v>
      </c>
      <c r="G48" s="19">
        <v>537</v>
      </c>
      <c r="H48" s="18">
        <v>2</v>
      </c>
      <c r="I48" s="88">
        <v>0.35</v>
      </c>
      <c r="J48" s="18">
        <v>3.5</v>
      </c>
      <c r="K48" s="73">
        <f>H48*I48*J48</f>
        <v>2.4499999999999997</v>
      </c>
    </row>
    <row r="49" spans="1:11" x14ac:dyDescent="0.3">
      <c r="A49" s="131"/>
      <c r="B49" s="27"/>
      <c r="C49" s="27"/>
      <c r="D49" s="27"/>
      <c r="E49" s="27"/>
      <c r="F49" s="27"/>
      <c r="G49" s="27"/>
      <c r="H49" s="27"/>
      <c r="I49" s="89"/>
      <c r="J49" s="27"/>
      <c r="K49" s="75"/>
    </row>
    <row r="50" spans="1:11" ht="21" customHeight="1" thickBot="1" x14ac:dyDescent="0.35">
      <c r="A50" s="131"/>
      <c r="B50" s="74" t="s">
        <v>174</v>
      </c>
      <c r="C50" s="99">
        <v>1</v>
      </c>
      <c r="D50" s="17" t="s">
        <v>219</v>
      </c>
      <c r="E50" s="17" t="s">
        <v>220</v>
      </c>
      <c r="F50" s="24" t="s">
        <v>185</v>
      </c>
      <c r="G50" s="19">
        <v>610</v>
      </c>
      <c r="H50" s="18">
        <v>20</v>
      </c>
      <c r="I50" s="68">
        <v>0.13125000000000001</v>
      </c>
      <c r="J50" s="18">
        <v>3.5</v>
      </c>
      <c r="K50" s="73">
        <f t="shared" ref="K50" si="10">H50*I50*J50</f>
        <v>9.1875</v>
      </c>
    </row>
    <row r="51" spans="1:11" x14ac:dyDescent="0.3">
      <c r="A51" s="131"/>
      <c r="B51" s="82"/>
      <c r="C51" s="27"/>
      <c r="D51" s="27"/>
      <c r="E51" s="27"/>
      <c r="F51" s="27"/>
      <c r="G51" s="27"/>
      <c r="H51" s="27"/>
      <c r="I51" s="27"/>
      <c r="J51" s="27"/>
      <c r="K51" s="75"/>
    </row>
    <row r="52" spans="1:11" x14ac:dyDescent="0.3">
      <c r="A52" s="131"/>
      <c r="B52" s="74" t="s">
        <v>224</v>
      </c>
      <c r="C52" s="69">
        <v>6</v>
      </c>
      <c r="D52" s="17" t="s">
        <v>88</v>
      </c>
      <c r="E52" s="17" t="s">
        <v>113</v>
      </c>
      <c r="F52" s="24" t="s">
        <v>188</v>
      </c>
      <c r="G52" s="19">
        <v>575</v>
      </c>
      <c r="H52" s="18">
        <v>9.5</v>
      </c>
      <c r="I52" s="68">
        <v>0.17499999999999999</v>
      </c>
      <c r="J52" s="18">
        <v>3.5</v>
      </c>
      <c r="K52" s="73">
        <f>H52*I52*J52</f>
        <v>5.8187499999999996</v>
      </c>
    </row>
    <row r="53" spans="1:11" x14ac:dyDescent="0.3">
      <c r="A53" s="131"/>
      <c r="B53" s="27"/>
      <c r="C53" s="19"/>
      <c r="D53" s="17"/>
      <c r="E53" s="17"/>
      <c r="F53" s="24"/>
      <c r="G53" s="19"/>
      <c r="H53" s="18"/>
      <c r="I53" s="90"/>
      <c r="J53" s="18"/>
      <c r="K53" s="73"/>
    </row>
    <row r="54" spans="1:11" x14ac:dyDescent="0.3">
      <c r="A54" s="131"/>
      <c r="B54" s="74" t="s">
        <v>225</v>
      </c>
      <c r="C54" s="19">
        <v>9</v>
      </c>
      <c r="D54" s="17" t="s">
        <v>67</v>
      </c>
      <c r="E54" s="17" t="s">
        <v>172</v>
      </c>
      <c r="F54" s="24" t="s">
        <v>189</v>
      </c>
      <c r="G54" s="19">
        <v>423</v>
      </c>
      <c r="H54" s="18">
        <v>7</v>
      </c>
      <c r="I54" s="68">
        <v>0.17499999999999999</v>
      </c>
      <c r="J54" s="18">
        <v>3.5</v>
      </c>
      <c r="K54" s="73">
        <f>H54*I54*J54</f>
        <v>4.2874999999999996</v>
      </c>
    </row>
    <row r="55" spans="1:11" ht="15" customHeight="1" x14ac:dyDescent="0.3">
      <c r="A55" s="131"/>
      <c r="B55" s="82"/>
      <c r="C55" s="27"/>
      <c r="D55" s="27"/>
      <c r="E55" s="27"/>
      <c r="F55" s="27"/>
      <c r="G55" s="27"/>
      <c r="H55" s="27"/>
      <c r="I55" s="89"/>
      <c r="J55" s="27"/>
      <c r="K55" s="75"/>
    </row>
    <row r="56" spans="1:11" x14ac:dyDescent="0.3">
      <c r="A56" s="131"/>
      <c r="B56" s="74" t="s">
        <v>180</v>
      </c>
      <c r="C56" s="36">
        <v>6</v>
      </c>
      <c r="D56" s="17" t="s">
        <v>176</v>
      </c>
      <c r="E56" s="17" t="s">
        <v>177</v>
      </c>
      <c r="F56" s="24" t="s">
        <v>190</v>
      </c>
      <c r="G56" s="19">
        <v>589</v>
      </c>
      <c r="H56" s="18">
        <v>9.5</v>
      </c>
      <c r="I56" s="68">
        <v>0.13125000000000001</v>
      </c>
      <c r="J56" s="18">
        <v>3.5</v>
      </c>
      <c r="K56" s="73">
        <f>H56*I56*J56</f>
        <v>4.3640625000000002</v>
      </c>
    </row>
    <row r="57" spans="1:11" x14ac:dyDescent="0.3">
      <c r="A57" s="131"/>
      <c r="B57" s="82"/>
      <c r="C57" s="36"/>
      <c r="D57" s="17"/>
      <c r="E57" s="17"/>
      <c r="F57" s="24"/>
      <c r="G57" s="19"/>
      <c r="H57" s="18"/>
      <c r="I57" s="18"/>
      <c r="J57" s="18"/>
      <c r="K57" s="73"/>
    </row>
    <row r="58" spans="1:11" ht="15" thickBot="1" x14ac:dyDescent="0.35">
      <c r="A58" s="132"/>
      <c r="B58" s="98" t="s">
        <v>174</v>
      </c>
      <c r="C58" s="100">
        <v>3</v>
      </c>
      <c r="D58" s="77" t="s">
        <v>151</v>
      </c>
      <c r="E58" s="77" t="s">
        <v>31</v>
      </c>
      <c r="F58" s="78" t="s">
        <v>192</v>
      </c>
      <c r="G58" s="76">
        <v>597</v>
      </c>
      <c r="H58" s="79">
        <v>14</v>
      </c>
      <c r="I58" s="101">
        <v>0.13125000000000001</v>
      </c>
      <c r="J58" s="79">
        <v>3.5</v>
      </c>
      <c r="K58" s="80">
        <f>H58*I58*J58</f>
        <v>6.4312500000000004</v>
      </c>
    </row>
  </sheetData>
  <mergeCells count="11">
    <mergeCell ref="B45:B48"/>
    <mergeCell ref="A45:A58"/>
    <mergeCell ref="B3:B6"/>
    <mergeCell ref="B8:B11"/>
    <mergeCell ref="A2:A11"/>
    <mergeCell ref="B13:B16"/>
    <mergeCell ref="A29:A43"/>
    <mergeCell ref="B29:B32"/>
    <mergeCell ref="B24:B27"/>
    <mergeCell ref="A13:A27"/>
    <mergeCell ref="B19:B21"/>
  </mergeCells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Összesítés Rangsor</vt:lpstr>
      <vt:lpstr>MISZ - Páya évadnyitó 2022</vt:lpstr>
      <vt:lpstr>MISZ - Kaposvár</vt:lpstr>
      <vt:lpstr>MISZ - Malév kupa 2022</vt:lpstr>
      <vt:lpstr>MISZ - Debrecen</vt:lpstr>
      <vt:lpstr>REG - Miskolc</vt:lpstr>
      <vt:lpstr>REG - Encsencs</vt:lpstr>
      <vt:lpstr>REG - Budapest</vt:lpstr>
      <vt:lpstr>CEC I-II-III-IV-V</vt:lpstr>
      <vt:lpstr>2022 OB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Wenger</dc:creator>
  <cp:lastModifiedBy>Timi</cp:lastModifiedBy>
  <cp:lastPrinted>2021-11-09T09:26:39Z</cp:lastPrinted>
  <dcterms:created xsi:type="dcterms:W3CDTF">2021-10-20T07:30:25Z</dcterms:created>
  <dcterms:modified xsi:type="dcterms:W3CDTF">2022-08-29T11:35:45Z</dcterms:modified>
</cp:coreProperties>
</file>