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zsolt\MISZ\2022\"/>
    </mc:Choice>
  </mc:AlternateContent>
  <xr:revisionPtr revIDLastSave="0" documentId="8_{9FAFFE12-AD07-412E-A57E-F35839CE270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Összesítés Rangsor" sheetId="18" r:id="rId1"/>
    <sheet name="MISZ - Páya évadnyitó 2022" sheetId="8" r:id="rId2"/>
    <sheet name="MISZ - Kaposvár" sheetId="14" r:id="rId3"/>
    <sheet name="MISZ - Malév kupa 2022" sheetId="7" r:id="rId4"/>
    <sheet name="MISZ - Debrecen" sheetId="21" r:id="rId5"/>
    <sheet name="REG - Miskolc" sheetId="22" r:id="rId6"/>
    <sheet name="REG - Encsencs" sheetId="23" r:id="rId7"/>
    <sheet name="CEC I-II-III-IV-V" sheetId="20" r:id="rId8"/>
    <sheet name="2022 OB" sheetId="11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R64" i="18" l="1"/>
  <c r="R65" i="18"/>
  <c r="R60" i="18"/>
  <c r="R57" i="18"/>
  <c r="R58" i="18"/>
  <c r="R56" i="18"/>
  <c r="R37" i="18"/>
  <c r="R32" i="18"/>
  <c r="R33" i="18"/>
  <c r="R18" i="18"/>
  <c r="R12" i="18"/>
  <c r="J3" i="21"/>
  <c r="J35" i="23" l="1"/>
  <c r="J34" i="23"/>
  <c r="J33" i="23"/>
  <c r="J32" i="23"/>
  <c r="J31" i="23"/>
  <c r="J30" i="23"/>
  <c r="J29" i="23"/>
  <c r="J27" i="23"/>
  <c r="J26" i="23"/>
  <c r="J25" i="23"/>
  <c r="J24" i="23"/>
  <c r="J21" i="23"/>
  <c r="J20" i="23"/>
  <c r="J19" i="23"/>
  <c r="J18" i="23"/>
  <c r="J17" i="23"/>
  <c r="J14" i="23"/>
  <c r="J13" i="23"/>
  <c r="J12" i="23"/>
  <c r="J11" i="23"/>
  <c r="J10" i="23"/>
  <c r="J9" i="23"/>
  <c r="J8" i="23"/>
  <c r="J7" i="23"/>
  <c r="J6" i="23"/>
  <c r="J5" i="23"/>
  <c r="J4" i="23"/>
  <c r="J3" i="23"/>
  <c r="J35" i="22"/>
  <c r="J34" i="22"/>
  <c r="J33" i="22"/>
  <c r="J32" i="22"/>
  <c r="J31" i="22"/>
  <c r="J30" i="22"/>
  <c r="J29" i="22"/>
  <c r="J27" i="22"/>
  <c r="J26" i="22"/>
  <c r="J25" i="22"/>
  <c r="J24" i="22"/>
  <c r="J21" i="22"/>
  <c r="J20" i="22"/>
  <c r="J19" i="22"/>
  <c r="J18" i="22"/>
  <c r="J17" i="22"/>
  <c r="J14" i="22"/>
  <c r="J13" i="22"/>
  <c r="J12" i="22"/>
  <c r="J11" i="22"/>
  <c r="J10" i="22"/>
  <c r="J9" i="22"/>
  <c r="J8" i="22"/>
  <c r="J7" i="22"/>
  <c r="J6" i="22"/>
  <c r="J5" i="22"/>
  <c r="J4" i="22"/>
  <c r="J3" i="22"/>
  <c r="R4" i="18"/>
  <c r="R66" i="18"/>
  <c r="R67" i="18"/>
  <c r="R52" i="18"/>
  <c r="R51" i="18"/>
  <c r="R53" i="18"/>
  <c r="R48" i="18"/>
  <c r="R59" i="18"/>
  <c r="R55" i="18"/>
  <c r="R54" i="18"/>
  <c r="R61" i="18"/>
  <c r="R50" i="18"/>
  <c r="R41" i="18"/>
  <c r="R43" i="18"/>
  <c r="R45" i="18"/>
  <c r="R42" i="18"/>
  <c r="R44" i="18"/>
  <c r="R29" i="18"/>
  <c r="R28" i="18"/>
  <c r="R35" i="18"/>
  <c r="R30" i="18"/>
  <c r="R31" i="18"/>
  <c r="R34" i="18"/>
  <c r="R36" i="18"/>
  <c r="R38" i="18"/>
  <c r="R22" i="18"/>
  <c r="R24" i="18"/>
  <c r="R63" i="18"/>
  <c r="R49" i="18"/>
  <c r="R40" i="18"/>
  <c r="R27" i="18"/>
  <c r="R23" i="18"/>
  <c r="R6" i="18"/>
  <c r="R7" i="18"/>
  <c r="R15" i="18"/>
  <c r="R13" i="18"/>
  <c r="R5" i="18"/>
  <c r="R9" i="18"/>
  <c r="R10" i="18"/>
  <c r="R19" i="18"/>
  <c r="R20" i="18"/>
  <c r="R17" i="18"/>
  <c r="R14" i="18"/>
  <c r="R16" i="18"/>
  <c r="R11" i="18"/>
  <c r="R8" i="18"/>
  <c r="J35" i="21"/>
  <c r="J34" i="21"/>
  <c r="J33" i="21"/>
  <c r="J32" i="21"/>
  <c r="J31" i="21"/>
  <c r="J30" i="21"/>
  <c r="J29" i="21"/>
  <c r="J27" i="21"/>
  <c r="J26" i="21"/>
  <c r="J25" i="21"/>
  <c r="J24" i="21"/>
  <c r="J21" i="21"/>
  <c r="J20" i="21"/>
  <c r="J19" i="21"/>
  <c r="J18" i="21"/>
  <c r="J17" i="21"/>
  <c r="J14" i="21"/>
  <c r="J13" i="21"/>
  <c r="J12" i="21"/>
  <c r="J11" i="21"/>
  <c r="J10" i="21"/>
  <c r="J9" i="21"/>
  <c r="J8" i="21"/>
  <c r="J7" i="21"/>
  <c r="J6" i="21"/>
  <c r="J5" i="21"/>
  <c r="J4" i="21"/>
  <c r="K9" i="20"/>
  <c r="K8" i="20"/>
  <c r="K4" i="20"/>
  <c r="K3" i="20"/>
  <c r="J15" i="14" l="1"/>
  <c r="J14" i="14"/>
  <c r="J19" i="14"/>
  <c r="J20" i="14"/>
  <c r="J21" i="14"/>
  <c r="J22" i="14"/>
  <c r="J23" i="14"/>
  <c r="J4" i="14"/>
  <c r="J5" i="14"/>
  <c r="J6" i="14"/>
  <c r="J7" i="14"/>
  <c r="J9" i="14"/>
  <c r="J10" i="14"/>
  <c r="J11" i="14"/>
  <c r="J27" i="14"/>
  <c r="J28" i="14"/>
  <c r="J29" i="14"/>
  <c r="J35" i="7"/>
  <c r="J14" i="7"/>
  <c r="J34" i="7"/>
  <c r="J33" i="7"/>
  <c r="J32" i="7"/>
  <c r="J31" i="7"/>
  <c r="J30" i="7"/>
  <c r="J29" i="7"/>
  <c r="J27" i="7"/>
  <c r="J26" i="7"/>
  <c r="J25" i="7"/>
  <c r="J24" i="7"/>
  <c r="J21" i="7"/>
  <c r="J20" i="7"/>
  <c r="J19" i="7"/>
  <c r="J18" i="7"/>
  <c r="J17" i="7"/>
  <c r="J13" i="7"/>
  <c r="J12" i="7"/>
  <c r="J11" i="7"/>
  <c r="J10" i="7"/>
  <c r="J9" i="7"/>
  <c r="J8" i="7"/>
  <c r="J7" i="7"/>
  <c r="J6" i="7"/>
  <c r="J5" i="7"/>
  <c r="J4" i="7"/>
  <c r="J3" i="7"/>
  <c r="J33" i="8"/>
  <c r="J34" i="8"/>
  <c r="J35" i="8"/>
  <c r="J36" i="8"/>
  <c r="J37" i="8"/>
  <c r="J32" i="8"/>
  <c r="J28" i="8"/>
  <c r="J29" i="8"/>
  <c r="J30" i="8"/>
  <c r="J27" i="8"/>
  <c r="J21" i="8"/>
  <c r="J22" i="8"/>
  <c r="J23" i="8"/>
  <c r="J24" i="8"/>
  <c r="J25" i="8"/>
  <c r="J20" i="8"/>
  <c r="J17" i="8"/>
  <c r="J18" i="8"/>
  <c r="J16" i="8"/>
  <c r="J5" i="8"/>
  <c r="J6" i="8"/>
  <c r="J7" i="8"/>
  <c r="J8" i="8"/>
  <c r="J9" i="8"/>
  <c r="J10" i="8"/>
  <c r="J11" i="8"/>
  <c r="J12" i="8"/>
  <c r="J13" i="8"/>
  <c r="J14" i="8"/>
  <c r="J4" i="8"/>
</calcChain>
</file>

<file path=xl/sharedStrings.xml><?xml version="1.0" encoding="utf-8"?>
<sst xmlns="http://schemas.openxmlformats.org/spreadsheetml/2006/main" count="931" uniqueCount="178">
  <si>
    <t>Verseny szabályrendszer</t>
  </si>
  <si>
    <t>Verseny típusa</t>
  </si>
  <si>
    <t>Korcsoport</t>
  </si>
  <si>
    <t>Verseny neve</t>
  </si>
  <si>
    <t>Verseny rövidítése</t>
  </si>
  <si>
    <t>Verseny faktor</t>
  </si>
  <si>
    <t>Versenyzők száma</t>
  </si>
  <si>
    <t>Mennyiség faktor</t>
  </si>
  <si>
    <t>Helyezés</t>
  </si>
  <si>
    <t>Helyezés pontszám</t>
  </si>
  <si>
    <t>WA</t>
  </si>
  <si>
    <t>Szabadtéri</t>
  </si>
  <si>
    <t>Felnőtt</t>
  </si>
  <si>
    <t>64-100</t>
  </si>
  <si>
    <t>33-64</t>
  </si>
  <si>
    <t>17-32</t>
  </si>
  <si>
    <t>9-16</t>
  </si>
  <si>
    <t>5-8</t>
  </si>
  <si>
    <t>1-4</t>
  </si>
  <si>
    <t>101-150</t>
  </si>
  <si>
    <t>151-200</t>
  </si>
  <si>
    <t>200+</t>
  </si>
  <si>
    <t>Közép-Európa Kupa</t>
  </si>
  <si>
    <t>CEC</t>
  </si>
  <si>
    <t>Országos Bajnokság</t>
  </si>
  <si>
    <t>OB</t>
  </si>
  <si>
    <t>REG</t>
  </si>
  <si>
    <t>MISZ</t>
  </si>
  <si>
    <t xml:space="preserve">Központi Kvalifikációs </t>
  </si>
  <si>
    <t>Regiós versenyek</t>
  </si>
  <si>
    <t>Matei Levente</t>
  </si>
  <si>
    <t>Malév SC</t>
  </si>
  <si>
    <t>Mihálkovics Péter</t>
  </si>
  <si>
    <t>Bakó Gábor</t>
  </si>
  <si>
    <t>Eleven Világ Íjász Egyesület</t>
  </si>
  <si>
    <t>Tian Qiaodan</t>
  </si>
  <si>
    <t>Alibi Íjász Klub Közhasznú Egyesület</t>
  </si>
  <si>
    <t>Pénzügyőr SE</t>
  </si>
  <si>
    <t>Fazekas Péter</t>
  </si>
  <si>
    <t>Nyergesújfalu VSE</t>
  </si>
  <si>
    <t>Katona Alex</t>
  </si>
  <si>
    <t>Sárréti Íjász CLUB</t>
  </si>
  <si>
    <t>Szabó Péter</t>
  </si>
  <si>
    <t>Duró Gábor</t>
  </si>
  <si>
    <t>Unicornis SE</t>
  </si>
  <si>
    <t>Széplaki Zoltán</t>
  </si>
  <si>
    <t>Juhász Péter</t>
  </si>
  <si>
    <t>10.-17.</t>
  </si>
  <si>
    <t>18.-33.</t>
  </si>
  <si>
    <t>34.-57.</t>
  </si>
  <si>
    <t>Gajdos Márk Csaba</t>
  </si>
  <si>
    <t>Kókai János</t>
  </si>
  <si>
    <t>Kecskeméti ÍE</t>
  </si>
  <si>
    <t>Örkényi Lili</t>
  </si>
  <si>
    <t>Kerecsen ÍE</t>
  </si>
  <si>
    <t>Csodaszarvas SE</t>
  </si>
  <si>
    <t>Csiky Zoltán</t>
  </si>
  <si>
    <t>Mennyiségi faktor</t>
  </si>
  <si>
    <t>Hely.</t>
  </si>
  <si>
    <t>Név</t>
  </si>
  <si>
    <t>Egyesület</t>
  </si>
  <si>
    <t>SUM</t>
  </si>
  <si>
    <t>Székely Csaba</t>
  </si>
  <si>
    <t>RFM</t>
  </si>
  <si>
    <t>Bujdosó Mihály</t>
  </si>
  <si>
    <t>Egri Vitézlő Oskola</t>
  </si>
  <si>
    <t>Vecsési SE</t>
  </si>
  <si>
    <t>Valicsek László</t>
  </si>
  <si>
    <t>RF</t>
  </si>
  <si>
    <t>RN</t>
  </si>
  <si>
    <t>Gnädig Viktória</t>
  </si>
  <si>
    <t>Mesteríjász Kft.</t>
  </si>
  <si>
    <t>CF</t>
  </si>
  <si>
    <t>Orosz Viktor</t>
  </si>
  <si>
    <t>Szabó Zoltán</t>
  </si>
  <si>
    <t>Segősdi HÍE</t>
  </si>
  <si>
    <t>Novákovics András</t>
  </si>
  <si>
    <t>Szűcs Tibor</t>
  </si>
  <si>
    <t>Alsóörsi Sportegyesület</t>
  </si>
  <si>
    <t>Trischler Tamás</t>
  </si>
  <si>
    <t>Barják László</t>
  </si>
  <si>
    <t>Gabnai Sándor</t>
  </si>
  <si>
    <t>Kakas István</t>
  </si>
  <si>
    <t>Izsáki Sándor</t>
  </si>
  <si>
    <t>Tatai TT-HSE</t>
  </si>
  <si>
    <t>GP pontszám</t>
  </si>
  <si>
    <t>Balogh Csaba</t>
  </si>
  <si>
    <t>Alpokalja Íjász Sportegyesület</t>
  </si>
  <si>
    <t>Csernák István</t>
  </si>
  <si>
    <t>Kistokaji Sportegyesület</t>
  </si>
  <si>
    <t>Kósy Nándor</t>
  </si>
  <si>
    <t>Ráckeve Íjász Sport Klub</t>
  </si>
  <si>
    <t>Szabó Szebasztián</t>
  </si>
  <si>
    <t>Kategória</t>
  </si>
  <si>
    <t>Babity Domonkos</t>
  </si>
  <si>
    <t>Gödöllői Sport Klub</t>
  </si>
  <si>
    <t>Kiss István</t>
  </si>
  <si>
    <t>Veszely András</t>
  </si>
  <si>
    <t>Molnár Ferenc</t>
  </si>
  <si>
    <t>Hevesi Lajos</t>
  </si>
  <si>
    <t>Gilicze László</t>
  </si>
  <si>
    <t>Férfi Master Reflex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</si>
  <si>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</si>
  <si>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</si>
  <si>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</si>
  <si>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</si>
  <si>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</si>
  <si>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</si>
  <si>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</si>
  <si>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</si>
  <si>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</si>
  <si>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</si>
  <si>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</si>
  <si>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</si>
  <si>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</si>
  <si>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</si>
  <si>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</si>
  <si>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Scarbantia Íjász Egyesület</t>
  </si>
  <si>
    <t>Abonyi László Richárd</t>
  </si>
  <si>
    <t>Férfi reflex</t>
  </si>
  <si>
    <t>Tóth Mónika dr.</t>
  </si>
  <si>
    <t>Elekes Gergő</t>
  </si>
  <si>
    <t>Horváth Ádám</t>
  </si>
  <si>
    <t>Winkler Jan</t>
  </si>
  <si>
    <t>SK Tigar CRO</t>
  </si>
  <si>
    <t>Hóbaglyok ÍE</t>
  </si>
  <si>
    <t>Barbócz Judit</t>
  </si>
  <si>
    <t>Férfi reflex 50+</t>
  </si>
  <si>
    <t>Női reflex</t>
  </si>
  <si>
    <t>B</t>
  </si>
  <si>
    <t>C</t>
  </si>
  <si>
    <t>R</t>
  </si>
  <si>
    <t>Férfi Barebow</t>
  </si>
  <si>
    <t>Férfi Csigás</t>
  </si>
  <si>
    <t>András Novákovics</t>
  </si>
  <si>
    <t>Schauermann Soma</t>
  </si>
  <si>
    <t>Balatonfőkajári ÍSHE</t>
  </si>
  <si>
    <t>Kovács Ferenc</t>
  </si>
  <si>
    <t>Telitalálat Íjász Egyesület</t>
  </si>
  <si>
    <t>Férfi Master Csigás</t>
  </si>
  <si>
    <t>Balogh Mátyás László</t>
  </si>
  <si>
    <t>Évadnyitó MISZ</t>
  </si>
  <si>
    <t>Kaposvár DDR</t>
  </si>
  <si>
    <t>Malév Kupa  MISZ</t>
  </si>
  <si>
    <t>Debrecen ÉAR</t>
  </si>
  <si>
    <t>Miskolc ÉMR</t>
  </si>
  <si>
    <t>Férfi reflex ifi 12 résztvevő</t>
  </si>
  <si>
    <t>Férfi Csigás ifi 4 résztvevő</t>
  </si>
  <si>
    <t>RFU21</t>
  </si>
  <si>
    <t>CFU21</t>
  </si>
  <si>
    <t>CEC I -SLO</t>
  </si>
  <si>
    <t>CEC II - CRO</t>
  </si>
  <si>
    <t>CEC III - SRB</t>
  </si>
  <si>
    <t>CEC IV -SLV</t>
  </si>
  <si>
    <t>CEC V- HUN</t>
  </si>
  <si>
    <t>Encsencs</t>
  </si>
  <si>
    <t>Budapest  BPMR</t>
  </si>
  <si>
    <t>CEC- I</t>
  </si>
  <si>
    <t>Székely Eduárd</t>
  </si>
  <si>
    <t>DSZC-Letizia Sc Egyesület</t>
  </si>
  <si>
    <t>Karakas Barnabás</t>
  </si>
  <si>
    <t>Szedlár János</t>
  </si>
  <si>
    <t>Encsencsi Vadászíjász Egyesület</t>
  </si>
  <si>
    <t>Nagy István</t>
  </si>
  <si>
    <t>Hajdú Íjász Klub SE</t>
  </si>
  <si>
    <t>Tóth Mónika dr</t>
  </si>
  <si>
    <t>Nagy József</t>
  </si>
  <si>
    <t>Kocsis Gábor</t>
  </si>
  <si>
    <t>Székely Béla</t>
  </si>
  <si>
    <t>16.</t>
  </si>
  <si>
    <t>17.</t>
  </si>
  <si>
    <t>RF U21</t>
  </si>
  <si>
    <t>RF M50+</t>
  </si>
  <si>
    <t>RN U21</t>
  </si>
  <si>
    <t>RFM 50+</t>
  </si>
  <si>
    <t>CF U21</t>
  </si>
  <si>
    <t>CF U18</t>
  </si>
  <si>
    <t>CFM 50+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</si>
</sst>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scheme val="minor"/>
    </font>
    <font>
      <b/>
      <sz val="11"/>
      <color rgb="FFFF0000"/>
      <name val="Calibri"/>
      <family val="2"/>
      <charset val="238"/>
      <scheme val="minor"/>
    </font>
    <font>
      <b/>
      <sz val="9"/>
      <color rgb="FF666666"/>
      <name val="Open Sans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8"/>
      <color rgb="FF666666"/>
      <name val="Open Sans"/>
      <family val="2"/>
      <charset val="238"/>
    </font>
    <font>
      <b/>
      <sz val="10"/>
      <color theme="1"/>
      <name val="Calibri"/>
      <family val="2"/>
      <charset val="238"/>
      <scheme val="minor"/>
    </font>
    <font>
      <b/>
      <sz val="8"/>
      <color theme="0"/>
      <name val="Open Sans"/>
      <family val="2"/>
      <charset val="238"/>
    </font>
    <font>
      <sz val="14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0"/>
      <color rgb="FFFF0000"/>
      <name val="Arial"/>
      <family val="2"/>
      <charset val="238"/>
    </font>
    <font>
      <sz val="10"/>
      <color rgb="FFFF000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rgb="FFFF0000"/>
        <bgColor theme="4"/>
      </patternFill>
    </fill>
    <fill>
      <patternFill patternType="solid">
        <fgColor rgb="FFFF0000"/>
        <bgColor indexed="64"/>
      </patternFill>
    </fill>
    <fill>
      <patternFill patternType="solid">
        <fgColor rgb="FFE5E5E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71">
    <xf numFmtId="0" fontId="0" fillId="0" borderId="0" xfId="0"/>
    <xf numFmtId="0" fontId="2" fillId="2" borderId="1" xfId="0" applyFont="1" applyFill="1" applyBorder="1"/>
    <xf numFmtId="0" fontId="2" fillId="3" borderId="2" xfId="0" applyFont="1" applyFill="1" applyBorder="1"/>
    <xf numFmtId="0" fontId="2" fillId="2" borderId="2" xfId="0" applyFont="1" applyFill="1" applyBorder="1"/>
    <xf numFmtId="0" fontId="0" fillId="4" borderId="0" xfId="0" applyFill="1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quotePrefix="1" applyNumberFormat="1" applyFont="1" applyAlignment="1">
      <alignment horizontal="center"/>
    </xf>
    <xf numFmtId="0" fontId="3" fillId="0" borderId="0" xfId="0" applyNumberFormat="1" applyFont="1" applyBorder="1" applyAlignment="1">
      <alignment horizontal="center"/>
    </xf>
    <xf numFmtId="0" fontId="0" fillId="0" borderId="0" xfId="0" applyBorder="1" applyAlignment="1">
      <alignment horizontal="center"/>
    </xf>
    <xf numFmtId="1" fontId="3" fillId="0" borderId="0" xfId="0" applyNumberFormat="1" applyFont="1" applyAlignment="1">
      <alignment horizontal="center"/>
    </xf>
    <xf numFmtId="0" fontId="0" fillId="0" borderId="0" xfId="0" applyAlignment="1">
      <alignment horizontal="right"/>
    </xf>
    <xf numFmtId="0" fontId="5" fillId="0" borderId="3" xfId="0" applyFont="1" applyBorder="1" applyAlignment="1">
      <alignment horizontal="center"/>
    </xf>
    <xf numFmtId="0" fontId="4" fillId="5" borderId="5" xfId="0" applyFont="1" applyFill="1" applyBorder="1" applyAlignment="1">
      <alignment horizontal="center" vertical="center" wrapText="1"/>
    </xf>
    <xf numFmtId="0" fontId="7" fillId="7" borderId="4" xfId="0" applyFont="1" applyFill="1" applyBorder="1" applyAlignment="1">
      <alignment horizontal="center" wrapText="1"/>
    </xf>
    <xf numFmtId="0" fontId="7" fillId="0" borderId="4" xfId="0" applyFont="1" applyBorder="1" applyAlignment="1">
      <alignment wrapText="1"/>
    </xf>
    <xf numFmtId="0" fontId="0" fillId="0" borderId="4" xfId="0" applyBorder="1"/>
    <xf numFmtId="0" fontId="7" fillId="0" borderId="4" xfId="0" applyFont="1" applyBorder="1" applyAlignment="1">
      <alignment horizontal="center" wrapText="1"/>
    </xf>
    <xf numFmtId="0" fontId="7" fillId="8" borderId="4" xfId="0" applyFont="1" applyFill="1" applyBorder="1" applyAlignment="1">
      <alignment horizontal="center" wrapText="1"/>
    </xf>
    <xf numFmtId="0" fontId="7" fillId="6" borderId="4" xfId="0" applyFont="1" applyFill="1" applyBorder="1" applyAlignment="1">
      <alignment horizontal="center" wrapText="1"/>
    </xf>
    <xf numFmtId="0" fontId="5" fillId="0" borderId="4" xfId="0" applyFont="1" applyBorder="1"/>
    <xf numFmtId="0" fontId="8" fillId="5" borderId="5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7" fillId="0" borderId="0" xfId="0" applyFont="1" applyBorder="1" applyAlignment="1">
      <alignment horizontal="center" wrapText="1"/>
    </xf>
    <xf numFmtId="0" fontId="7" fillId="0" borderId="0" xfId="0" applyFont="1" applyBorder="1" applyAlignment="1">
      <alignment wrapText="1"/>
    </xf>
    <xf numFmtId="0" fontId="0" fillId="0" borderId="0" xfId="0" applyBorder="1"/>
    <xf numFmtId="0" fontId="5" fillId="0" borderId="0" xfId="0" applyFont="1" applyBorder="1"/>
    <xf numFmtId="0" fontId="10" fillId="11" borderId="5" xfId="0" applyFont="1" applyFill="1" applyBorder="1" applyAlignment="1">
      <alignment horizontal="center" vertical="center" wrapText="1"/>
    </xf>
    <xf numFmtId="0" fontId="8" fillId="9" borderId="5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wrapText="1"/>
    </xf>
    <xf numFmtId="0" fontId="7" fillId="0" borderId="0" xfId="0" applyFont="1" applyFill="1" applyBorder="1" applyAlignment="1">
      <alignment wrapText="1"/>
    </xf>
    <xf numFmtId="0" fontId="0" fillId="0" borderId="0" xfId="0" applyFill="1" applyBorder="1" applyAlignment="1">
      <alignment horizontal="center"/>
    </xf>
    <xf numFmtId="0" fontId="0" fillId="0" borderId="0" xfId="0" applyFill="1" applyBorder="1"/>
    <xf numFmtId="0" fontId="5" fillId="0" borderId="0" xfId="0" applyFont="1" applyFill="1" applyBorder="1"/>
    <xf numFmtId="0" fontId="7" fillId="0" borderId="4" xfId="0" applyFont="1" applyFill="1" applyBorder="1" applyAlignment="1">
      <alignment horizontal="center" wrapText="1"/>
    </xf>
    <xf numFmtId="0" fontId="8" fillId="10" borderId="5" xfId="0" applyFont="1" applyFill="1" applyBorder="1" applyAlignment="1">
      <alignment horizontal="center" vertical="center" wrapText="1"/>
    </xf>
    <xf numFmtId="0" fontId="8" fillId="13" borderId="5" xfId="0" applyFont="1" applyFill="1" applyBorder="1" applyAlignment="1">
      <alignment horizontal="center" vertical="center" wrapText="1"/>
    </xf>
    <xf numFmtId="0" fontId="0" fillId="7" borderId="0" xfId="0" applyFill="1" applyAlignment="1">
      <alignment horizontal="right"/>
    </xf>
    <xf numFmtId="0" fontId="6" fillId="14" borderId="0" xfId="0" applyFont="1" applyFill="1" applyAlignment="1">
      <alignment horizontal="right"/>
    </xf>
    <xf numFmtId="0" fontId="0" fillId="6" borderId="0" xfId="0" applyFill="1" applyAlignment="1">
      <alignment horizontal="right"/>
    </xf>
    <xf numFmtId="0" fontId="12" fillId="0" borderId="4" xfId="0" applyFont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4" xfId="0" applyFont="1" applyBorder="1" applyAlignment="1">
      <alignment horizontal="center" vertical="center" wrapText="1"/>
    </xf>
    <xf numFmtId="0" fontId="12" fillId="12" borderId="4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9" fillId="0" borderId="4" xfId="0" applyFont="1" applyBorder="1"/>
    <xf numFmtId="0" fontId="12" fillId="0" borderId="0" xfId="0" applyFont="1"/>
    <xf numFmtId="0" fontId="9" fillId="0" borderId="0" xfId="0" applyFont="1" applyBorder="1"/>
    <xf numFmtId="0" fontId="7" fillId="0" borderId="4" xfId="0" applyFont="1" applyBorder="1" applyAlignment="1">
      <alignment horizontal="left" vertical="center" wrapText="1"/>
    </xf>
    <xf numFmtId="0" fontId="14" fillId="0" borderId="4" xfId="0" applyFont="1" applyBorder="1" applyAlignment="1">
      <alignment wrapText="1"/>
    </xf>
    <xf numFmtId="0" fontId="13" fillId="0" borderId="4" xfId="0" applyFont="1" applyBorder="1" applyAlignment="1">
      <alignment horizontal="center"/>
    </xf>
    <xf numFmtId="0" fontId="15" fillId="12" borderId="4" xfId="0" applyFont="1" applyFill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 wrapText="1"/>
    </xf>
    <xf numFmtId="0" fontId="16" fillId="0" borderId="4" xfId="0" applyFont="1" applyBorder="1"/>
    <xf numFmtId="0" fontId="15" fillId="0" borderId="4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left" vertical="center" wrapText="1"/>
    </xf>
    <xf numFmtId="0" fontId="15" fillId="0" borderId="4" xfId="0" applyFont="1" applyFill="1" applyBorder="1" applyAlignment="1">
      <alignment horizontal="center" vertical="center"/>
    </xf>
    <xf numFmtId="0" fontId="9" fillId="0" borderId="6" xfId="0" applyFont="1" applyBorder="1" applyAlignment="1">
      <alignment horizontal="center" vertical="center" textRotation="90"/>
    </xf>
    <xf numFmtId="0" fontId="9" fillId="0" borderId="0" xfId="0" applyFont="1" applyBorder="1" applyAlignment="1">
      <alignment horizontal="center" vertical="center" textRotation="90"/>
    </xf>
    <xf numFmtId="0" fontId="5" fillId="0" borderId="6" xfId="0" applyFont="1" applyBorder="1" applyAlignment="1">
      <alignment horizontal="center" vertical="center" textRotation="90" wrapText="1"/>
    </xf>
    <xf numFmtId="0" fontId="9" fillId="0" borderId="6" xfId="0" applyFont="1" applyBorder="1" applyAlignment="1">
      <alignment horizontal="center" vertical="center" textRotation="90" wrapText="1"/>
    </xf>
    <xf numFmtId="0" fontId="11" fillId="0" borderId="0" xfId="0" applyFont="1" applyAlignment="1">
      <alignment horizontal="center" vertical="center" textRotation="90"/>
    </xf>
  </cellXfs>
  <cellStyles count="2">
    <cellStyle name="Normál" xfId="0" builtinId="0"/>
    <cellStyle name="Normál 4" xfId="1" xr:uid="{00000000-0005-0000-0000-000001000000}"/>
  </cellStyles>
  <dxfs count="9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theme="4" tint="0.39997558519241921"/>
        </left>
        <right/>
        <top style="thin">
          <color theme="4" tint="0.39997558519241921"/>
        </top>
        <bottom style="thin">
          <color theme="4" tint="0.39997558519241921"/>
        </bottom>
      </border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rgb="FFFF0000"/>
        <name val="Calibri"/>
        <scheme val="minor"/>
      </font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rgb="FFFF0000"/>
        <name val="Calibri"/>
        <scheme val="minor"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theme="4" tint="0.39997558519241921"/>
        </left>
        <right/>
        <top style="thin">
          <color theme="4" tint="0.39997558519241921"/>
        </top>
        <bottom style="thin">
          <color theme="4" tint="0.39997558519241921"/>
        </bottom>
      </border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rgb="FFFF0000"/>
        <name val="Calibri"/>
        <scheme val="minor"/>
      </font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rgb="FFFF0000"/>
        <name val="Calibri"/>
        <scheme val="minor"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theme="4" tint="0.39997558519241921"/>
        </left>
        <right/>
        <top style="thin">
          <color theme="4" tint="0.39997558519241921"/>
        </top>
        <bottom style="thin">
          <color theme="4" tint="0.39997558519241921"/>
        </bottom>
      </border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rgb="FFFF0000"/>
        <name val="Calibri"/>
        <scheme val="minor"/>
      </font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rgb="FFFF0000"/>
        <name val="Calibri"/>
        <scheme val="minor"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theme="4" tint="0.39997558519241921"/>
        </left>
        <right/>
        <top style="thin">
          <color theme="4" tint="0.39997558519241921"/>
        </top>
        <bottom style="thin">
          <color theme="4" tint="0.39997558519241921"/>
        </bottom>
      </border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rgb="FFFF0000"/>
        <name val="Calibri"/>
        <scheme val="minor"/>
      </font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rgb="FFFF0000"/>
        <name val="Calibri"/>
        <scheme val="minor"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theme="4" tint="0.39997558519241921"/>
        </left>
        <right/>
        <top style="thin">
          <color theme="4" tint="0.39997558519241921"/>
        </top>
        <bottom style="thin">
          <color theme="4" tint="0.39997558519241921"/>
        </bottom>
      </border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rgb="FFFF0000"/>
        <name val="Calibri"/>
        <scheme val="minor"/>
      </font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rgb="FFFF0000"/>
        <name val="Calibri"/>
        <scheme val="minor"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theme="4" tint="0.39997558519241921"/>
        </left>
        <right/>
        <top style="thin">
          <color theme="4" tint="0.39997558519241921"/>
        </top>
        <bottom style="thin">
          <color theme="4" tint="0.39997558519241921"/>
        </bottom>
      </border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rgb="FFFF0000"/>
        <name val="Calibri"/>
        <scheme val="minor"/>
      </font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rgb="FFFF0000"/>
        <name val="Calibri"/>
        <scheme val="minor"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theme="4" tint="0.39997558519241921"/>
        </left>
        <right/>
        <top style="thin">
          <color theme="4" tint="0.39997558519241921"/>
        </top>
        <bottom style="thin">
          <color theme="4" tint="0.39997558519241921"/>
        </bottom>
      </border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rgb="FFFF0000"/>
        <name val="Calibri"/>
        <scheme val="minor"/>
      </font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rgb="FFFF0000"/>
        <name val="Calibri"/>
        <scheme val="minor"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áblázat43" displayName="Táblázat43" ref="N4:O16" totalsRowShown="0" dataDxfId="90">
  <autoFilter ref="N4:O16" xr:uid="{00000000-0009-0000-0100-000002000000}"/>
  <tableColumns count="2">
    <tableColumn id="1" xr3:uid="{00000000-0010-0000-0000-000001000000}" name="Helyezés" dataDxfId="89"/>
    <tableColumn id="2" xr3:uid="{00000000-0010-0000-0000-000002000000}" name="Helyezés pontszám" dataDxfId="88"/>
  </tableColumns>
  <tableStyleInfo name="TableStyleMedium2" showFirstColumn="0" showLastColumn="1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00000000-000C-0000-FFFF-FFFF09000000}" name="Táblázat4361218" displayName="Táblázat4361218" ref="M3:N15" totalsRowShown="0" dataDxfId="51">
  <autoFilter ref="M3:N15" xr:uid="{00000000-0009-0000-0100-000011000000}"/>
  <tableColumns count="2">
    <tableColumn id="1" xr3:uid="{00000000-0010-0000-0900-000001000000}" name="Helyezés" dataDxfId="50"/>
    <tableColumn id="2" xr3:uid="{00000000-0010-0000-0900-000002000000}" name="Helyezés pontszám" dataDxfId="49"/>
  </tableColumns>
  <tableStyleInfo name="TableStyleMedium2" showFirstColumn="0" showLastColumn="1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00000000-000C-0000-FFFF-FFFF0A000000}" name="Táblázat5471319" displayName="Táblázat5471319" ref="P3:Q12" totalsRowShown="0" dataDxfId="48">
  <autoFilter ref="P3:Q12" xr:uid="{00000000-0009-0000-0100-000012000000}"/>
  <tableColumns count="2">
    <tableColumn id="1" xr3:uid="{00000000-0010-0000-0A00-000001000000}" name="Versenyzők száma" dataDxfId="47"/>
    <tableColumn id="2" xr3:uid="{00000000-0010-0000-0A00-000002000000}" name="Mennyiség faktor" dataDxfId="46"/>
  </tableColumns>
  <tableStyleInfo name="TableStyleMedium2" showFirstColumn="0" showLastColumn="1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00000000-000C-0000-FFFF-FFFF0B000000}" name="Táblázat2581420" displayName="Táblázat2581420" ref="M17:R24" totalsRowShown="0" dataDxfId="45">
  <autoFilter ref="M17:R24" xr:uid="{00000000-0009-0000-0100-000013000000}"/>
  <sortState xmlns:xlrd2="http://schemas.microsoft.com/office/spreadsheetml/2017/richdata2" ref="M18:R35">
    <sortCondition descending="1" ref="P3:P21"/>
  </sortState>
  <tableColumns count="6">
    <tableColumn id="1" xr3:uid="{00000000-0010-0000-0B00-000001000000}" name="Verseny szabályrendszer" dataDxfId="44"/>
    <tableColumn id="6" xr3:uid="{00000000-0010-0000-0B00-000006000000}" name="Verseny típusa" dataDxfId="43"/>
    <tableColumn id="5" xr3:uid="{00000000-0010-0000-0B00-000005000000}" name="Korcsoport" dataDxfId="42"/>
    <tableColumn id="2" xr3:uid="{00000000-0010-0000-0B00-000002000000}" name="Verseny neve" dataDxfId="41"/>
    <tableColumn id="3" xr3:uid="{00000000-0010-0000-0B00-000003000000}" name="Verseny rövidítése" dataDxfId="40"/>
    <tableColumn id="4" xr3:uid="{00000000-0010-0000-0B00-000004000000}" name="Verseny faktor" dataDxfId="39"/>
  </tableColumns>
  <tableStyleInfo name="TableStyleMedium2" showFirstColumn="0" showLastColumn="1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00000000-000C-0000-FFFF-FFFF0C000000}" name="Táblázat436121821" displayName="Táblázat436121821" ref="M3:N15" totalsRowShown="0" dataDxfId="38">
  <autoFilter ref="M3:N15" xr:uid="{00000000-0009-0000-0100-000014000000}"/>
  <tableColumns count="2">
    <tableColumn id="1" xr3:uid="{00000000-0010-0000-0C00-000001000000}" name="Helyezés" dataDxfId="37"/>
    <tableColumn id="2" xr3:uid="{00000000-0010-0000-0C00-000002000000}" name="Helyezés pontszám" dataDxfId="36"/>
  </tableColumns>
  <tableStyleInfo name="TableStyleMedium2" showFirstColumn="0" showLastColumn="1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00000000-000C-0000-FFFF-FFFF0D000000}" name="Táblázat547131922" displayName="Táblázat547131922" ref="P3:Q12" totalsRowShown="0" dataDxfId="35">
  <autoFilter ref="P3:Q12" xr:uid="{00000000-0009-0000-0100-000015000000}"/>
  <tableColumns count="2">
    <tableColumn id="1" xr3:uid="{00000000-0010-0000-0D00-000001000000}" name="Versenyzők száma" dataDxfId="34"/>
    <tableColumn id="2" xr3:uid="{00000000-0010-0000-0D00-000002000000}" name="Mennyiség faktor" dataDxfId="33"/>
  </tableColumns>
  <tableStyleInfo name="TableStyleMedium2" showFirstColumn="0" showLastColumn="1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00000000-000C-0000-FFFF-FFFF0E000000}" name="Táblázat258142023" displayName="Táblázat258142023" ref="M17:R24" totalsRowShown="0" dataDxfId="32">
  <autoFilter ref="M17:R24" xr:uid="{00000000-0009-0000-0100-000016000000}"/>
  <sortState xmlns:xlrd2="http://schemas.microsoft.com/office/spreadsheetml/2017/richdata2" ref="M18:R35">
    <sortCondition descending="1" ref="P3:P21"/>
  </sortState>
  <tableColumns count="6">
    <tableColumn id="1" xr3:uid="{00000000-0010-0000-0E00-000001000000}" name="Verseny szabályrendszer" dataDxfId="31"/>
    <tableColumn id="6" xr3:uid="{00000000-0010-0000-0E00-000006000000}" name="Verseny típusa" dataDxfId="30"/>
    <tableColumn id="5" xr3:uid="{00000000-0010-0000-0E00-000005000000}" name="Korcsoport" dataDxfId="29"/>
    <tableColumn id="2" xr3:uid="{00000000-0010-0000-0E00-000002000000}" name="Verseny neve" dataDxfId="28"/>
    <tableColumn id="3" xr3:uid="{00000000-0010-0000-0E00-000003000000}" name="Verseny rövidítése" dataDxfId="27"/>
    <tableColumn id="4" xr3:uid="{00000000-0010-0000-0E00-000004000000}" name="Verseny faktor" dataDxfId="26"/>
  </tableColumns>
  <tableStyleInfo name="TableStyleMedium2" showFirstColumn="0" showLastColumn="1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00000000-000C-0000-FFFF-FFFF0F000000}" name="Táblázat43612182124" displayName="Táblázat43612182124" ref="M3:N15" totalsRowShown="0" dataDxfId="25">
  <autoFilter ref="M3:N15" xr:uid="{00000000-0009-0000-0100-000017000000}"/>
  <tableColumns count="2">
    <tableColumn id="1" xr3:uid="{00000000-0010-0000-0F00-000001000000}" name="Helyezés" dataDxfId="24"/>
    <tableColumn id="2" xr3:uid="{00000000-0010-0000-0F00-000002000000}" name="Helyezés pontszám" dataDxfId="23"/>
  </tableColumns>
  <tableStyleInfo name="TableStyleMedium2" showFirstColumn="0" showLastColumn="1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00000000-000C-0000-FFFF-FFFF10000000}" name="Táblázat54713192225" displayName="Táblázat54713192225" ref="P3:Q12" totalsRowShown="0" dataDxfId="22">
  <autoFilter ref="P3:Q12" xr:uid="{00000000-0009-0000-0100-000018000000}"/>
  <tableColumns count="2">
    <tableColumn id="1" xr3:uid="{00000000-0010-0000-1000-000001000000}" name="Versenyzők száma" dataDxfId="21"/>
    <tableColumn id="2" xr3:uid="{00000000-0010-0000-1000-000002000000}" name="Mennyiség faktor" dataDxfId="20"/>
  </tableColumns>
  <tableStyleInfo name="TableStyleMedium2" showFirstColumn="0" showLastColumn="1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00000000-000C-0000-FFFF-FFFF11000000}" name="Táblázat25814202326" displayName="Táblázat25814202326" ref="M17:R24" totalsRowShown="0" dataDxfId="19">
  <autoFilter ref="M17:R24" xr:uid="{00000000-0009-0000-0100-000019000000}"/>
  <sortState xmlns:xlrd2="http://schemas.microsoft.com/office/spreadsheetml/2017/richdata2" ref="M18:R35">
    <sortCondition descending="1" ref="P3:P21"/>
  </sortState>
  <tableColumns count="6">
    <tableColumn id="1" xr3:uid="{00000000-0010-0000-1100-000001000000}" name="Verseny szabályrendszer" dataDxfId="18"/>
    <tableColumn id="6" xr3:uid="{00000000-0010-0000-1100-000006000000}" name="Verseny típusa" dataDxfId="17"/>
    <tableColumn id="5" xr3:uid="{00000000-0010-0000-1100-000005000000}" name="Korcsoport" dataDxfId="16"/>
    <tableColumn id="2" xr3:uid="{00000000-0010-0000-1100-000002000000}" name="Verseny neve" dataDxfId="15"/>
    <tableColumn id="3" xr3:uid="{00000000-0010-0000-1100-000003000000}" name="Verseny rövidítése" dataDxfId="14"/>
    <tableColumn id="4" xr3:uid="{00000000-0010-0000-1100-000004000000}" name="Verseny faktor" dataDxfId="13"/>
  </tableColumns>
  <tableStyleInfo name="TableStyleMedium2" showFirstColumn="0" showLastColumn="1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12000000}" name="Táblázat43615" displayName="Táblázat43615" ref="O3:P19" totalsRowShown="0" dataDxfId="12">
  <autoFilter ref="O3:P19" xr:uid="{00000000-0009-0000-0100-00000E000000}"/>
  <tableColumns count="2">
    <tableColumn id="1" xr3:uid="{00000000-0010-0000-1200-000001000000}" name="Helyezés" dataDxfId="11"/>
    <tableColumn id="2" xr3:uid="{00000000-0010-0000-1200-000002000000}" name="Helyezés pontszám" dataDxfId="10"/>
  </tableColumns>
  <tableStyleInfo name="TableStyleMedium2" showFirstColumn="0" showLastColumn="1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1000000}" name="Táblázat54" displayName="Táblázat54" ref="Q4:R13" totalsRowShown="0" dataDxfId="87">
  <autoFilter ref="Q4:R13" xr:uid="{00000000-0009-0000-0100-000003000000}"/>
  <tableColumns count="2">
    <tableColumn id="1" xr3:uid="{00000000-0010-0000-0100-000001000000}" name="Versenyzők száma" dataDxfId="86"/>
    <tableColumn id="2" xr3:uid="{00000000-0010-0000-0100-000002000000}" name="Mennyiség faktor" dataDxfId="85"/>
  </tableColumns>
  <tableStyleInfo name="TableStyleMedium2" showFirstColumn="0" showLastColumn="1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13000000}" name="Táblázat54716" displayName="Táblázat54716" ref="R3:S12" totalsRowShown="0" dataDxfId="9">
  <autoFilter ref="R3:S12" xr:uid="{00000000-0009-0000-0100-00000F000000}"/>
  <tableColumns count="2">
    <tableColumn id="1" xr3:uid="{00000000-0010-0000-1300-000001000000}" name="Versenyzők száma" dataDxfId="8"/>
    <tableColumn id="2" xr3:uid="{00000000-0010-0000-1300-000002000000}" name="Mennyiség faktor" dataDxfId="7"/>
  </tableColumns>
  <tableStyleInfo name="TableStyleMedium2" showFirstColumn="0" showLastColumn="1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14000000}" name="Táblázat25817" displayName="Táblázat25817" ref="O21:T28" totalsRowShown="0" dataDxfId="6">
  <autoFilter ref="O21:T28" xr:uid="{00000000-0009-0000-0100-000010000000}"/>
  <sortState xmlns:xlrd2="http://schemas.microsoft.com/office/spreadsheetml/2017/richdata2" ref="O22:T39">
    <sortCondition descending="1" ref="R3:R21"/>
  </sortState>
  <tableColumns count="6">
    <tableColumn id="1" xr3:uid="{00000000-0010-0000-1400-000001000000}" name="Verseny szabályrendszer" dataDxfId="5"/>
    <tableColumn id="6" xr3:uid="{00000000-0010-0000-1400-000006000000}" name="Verseny típusa" dataDxfId="4"/>
    <tableColumn id="5" xr3:uid="{00000000-0010-0000-1400-000005000000}" name="Korcsoport" dataDxfId="3"/>
    <tableColumn id="2" xr3:uid="{00000000-0010-0000-1400-000002000000}" name="Verseny neve" dataDxfId="2"/>
    <tableColumn id="3" xr3:uid="{00000000-0010-0000-1400-000003000000}" name="Verseny rövidítése" dataDxfId="1"/>
    <tableColumn id="4" xr3:uid="{00000000-0010-0000-1400-000004000000}" name="Verseny faktor" dataDxfId="0"/>
  </tableColumns>
  <tableStyleInfo name="TableStyleMedium2" showFirstColumn="0" showLastColumn="1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2000000}" name="Táblázat25" displayName="Táblázat25" ref="N18:S25" totalsRowShown="0" dataDxfId="84">
  <autoFilter ref="N18:S25" xr:uid="{00000000-0009-0000-0100-000004000000}"/>
  <sortState xmlns:xlrd2="http://schemas.microsoft.com/office/spreadsheetml/2017/richdata2" ref="N19:S36">
    <sortCondition descending="1" ref="Q3:Q21"/>
  </sortState>
  <tableColumns count="6">
    <tableColumn id="1" xr3:uid="{00000000-0010-0000-0200-000001000000}" name="Verseny szabályrendszer" dataDxfId="83"/>
    <tableColumn id="6" xr3:uid="{00000000-0010-0000-0200-000006000000}" name="Verseny típusa" dataDxfId="82"/>
    <tableColumn id="5" xr3:uid="{00000000-0010-0000-0200-000005000000}" name="Korcsoport" dataDxfId="81"/>
    <tableColumn id="2" xr3:uid="{00000000-0010-0000-0200-000002000000}" name="Verseny neve" dataDxfId="80"/>
    <tableColumn id="3" xr3:uid="{00000000-0010-0000-0200-000003000000}" name="Verseny rövidítése" dataDxfId="79"/>
    <tableColumn id="4" xr3:uid="{00000000-0010-0000-0200-000004000000}" name="Verseny faktor" dataDxfId="78"/>
  </tableColumns>
  <tableStyleInfo name="TableStyleMedium2" showFirstColumn="0" showLastColumn="1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3000000}" name="Táblázat436" displayName="Táblázat436" ref="N4:O20" totalsRowShown="0" dataDxfId="77">
  <autoFilter ref="N4:O20" xr:uid="{00000000-0009-0000-0100-000005000000}"/>
  <tableColumns count="2">
    <tableColumn id="1" xr3:uid="{00000000-0010-0000-0300-000001000000}" name="Helyezés" dataDxfId="76"/>
    <tableColumn id="2" xr3:uid="{00000000-0010-0000-0300-000002000000}" name="Helyezés pontszám" dataDxfId="75"/>
  </tableColumns>
  <tableStyleInfo name="TableStyleMedium2" showFirstColumn="0" showLastColumn="1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4000000}" name="Táblázat547" displayName="Táblázat547" ref="Q4:R13" totalsRowShown="0" dataDxfId="74">
  <autoFilter ref="Q4:R13" xr:uid="{00000000-0009-0000-0100-000006000000}"/>
  <tableColumns count="2">
    <tableColumn id="1" xr3:uid="{00000000-0010-0000-0400-000001000000}" name="Versenyzők száma" dataDxfId="73"/>
    <tableColumn id="2" xr3:uid="{00000000-0010-0000-0400-000002000000}" name="Mennyiség faktor" dataDxfId="72"/>
  </tableColumns>
  <tableStyleInfo name="TableStyleMedium2" showFirstColumn="0" showLastColumn="1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5000000}" name="Táblázat258" displayName="Táblázat258" ref="N22:S29" totalsRowShown="0" dataDxfId="71">
  <autoFilter ref="N22:S29" xr:uid="{00000000-0009-0000-0100-000007000000}"/>
  <sortState xmlns:xlrd2="http://schemas.microsoft.com/office/spreadsheetml/2017/richdata2" ref="N19:S36">
    <sortCondition descending="1" ref="Q3:Q21"/>
  </sortState>
  <tableColumns count="6">
    <tableColumn id="1" xr3:uid="{00000000-0010-0000-0500-000001000000}" name="Verseny szabályrendszer" dataDxfId="70"/>
    <tableColumn id="6" xr3:uid="{00000000-0010-0000-0500-000006000000}" name="Verseny típusa" dataDxfId="69"/>
    <tableColumn id="5" xr3:uid="{00000000-0010-0000-0500-000005000000}" name="Korcsoport" dataDxfId="68"/>
    <tableColumn id="2" xr3:uid="{00000000-0010-0000-0500-000002000000}" name="Verseny neve" dataDxfId="67"/>
    <tableColumn id="3" xr3:uid="{00000000-0010-0000-0500-000003000000}" name="Verseny rövidítése" dataDxfId="66"/>
    <tableColumn id="4" xr3:uid="{00000000-0010-0000-0500-000004000000}" name="Verseny faktor" dataDxfId="65"/>
  </tableColumns>
  <tableStyleInfo name="TableStyleMedium2" showFirstColumn="0" showLastColumn="1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6000000}" name="Táblázat43612" displayName="Táblázat43612" ref="M3:N15" totalsRowShown="0" dataDxfId="64">
  <autoFilter ref="M3:N15" xr:uid="{00000000-0009-0000-0100-00000B000000}"/>
  <tableColumns count="2">
    <tableColumn id="1" xr3:uid="{00000000-0010-0000-0600-000001000000}" name="Helyezés" dataDxfId="63"/>
    <tableColumn id="2" xr3:uid="{00000000-0010-0000-0600-000002000000}" name="Helyezés pontszám" dataDxfId="62"/>
  </tableColumns>
  <tableStyleInfo name="TableStyleMedium2" showFirstColumn="0" showLastColumn="1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7000000}" name="Táblázat54713" displayName="Táblázat54713" ref="P3:Q12" totalsRowShown="0" dataDxfId="61">
  <autoFilter ref="P3:Q12" xr:uid="{00000000-0009-0000-0100-00000C000000}"/>
  <tableColumns count="2">
    <tableColumn id="1" xr3:uid="{00000000-0010-0000-0700-000001000000}" name="Versenyzők száma" dataDxfId="60"/>
    <tableColumn id="2" xr3:uid="{00000000-0010-0000-0700-000002000000}" name="Mennyiség faktor" dataDxfId="59"/>
  </tableColumns>
  <tableStyleInfo name="TableStyleMedium2" showFirstColumn="0" showLastColumn="1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8000000}" name="Táblázat25814" displayName="Táblázat25814" ref="M17:R24" totalsRowShown="0" dataDxfId="58">
  <autoFilter ref="M17:R24" xr:uid="{00000000-0009-0000-0100-00000D000000}"/>
  <sortState xmlns:xlrd2="http://schemas.microsoft.com/office/spreadsheetml/2017/richdata2" ref="M18:R35">
    <sortCondition descending="1" ref="P3:P21"/>
  </sortState>
  <tableColumns count="6">
    <tableColumn id="1" xr3:uid="{00000000-0010-0000-0800-000001000000}" name="Verseny szabályrendszer" dataDxfId="57"/>
    <tableColumn id="6" xr3:uid="{00000000-0010-0000-0800-000006000000}" name="Verseny típusa" dataDxfId="56"/>
    <tableColumn id="5" xr3:uid="{00000000-0010-0000-0800-000005000000}" name="Korcsoport" dataDxfId="55"/>
    <tableColumn id="2" xr3:uid="{00000000-0010-0000-0800-000002000000}" name="Verseny neve" dataDxfId="54"/>
    <tableColumn id="3" xr3:uid="{00000000-0010-0000-0800-000003000000}" name="Verseny rövidítése" dataDxfId="53"/>
    <tableColumn id="4" xr3:uid="{00000000-0010-0000-0800-000004000000}" name="Verseny faktor" dataDxfId="52"/>
  </tableColumns>
  <tableStyleInfo name="TableStyleMedium2" showFirstColumn="0" showLastColumn="1" showRowStripes="1" showColumnStripes="0"/>
</table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table" Target="../tables/table5.xml"/><Relationship Id="rId1" Type="http://schemas.openxmlformats.org/officeDocument/2006/relationships/table" Target="../tables/table4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2.bin"/><Relationship Id="rId4" Type="http://schemas.openxmlformats.org/officeDocument/2006/relationships/table" Target="../tables/table9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1.xml"/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3.bin"/><Relationship Id="rId4" Type="http://schemas.openxmlformats.org/officeDocument/2006/relationships/table" Target="../tables/table12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4.xml"/><Relationship Id="rId2" Type="http://schemas.openxmlformats.org/officeDocument/2006/relationships/table" Target="../tables/table13.xml"/><Relationship Id="rId1" Type="http://schemas.openxmlformats.org/officeDocument/2006/relationships/printerSettings" Target="../printerSettings/printerSettings4.bin"/><Relationship Id="rId4" Type="http://schemas.openxmlformats.org/officeDocument/2006/relationships/table" Target="../tables/table15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7.xml"/><Relationship Id="rId2" Type="http://schemas.openxmlformats.org/officeDocument/2006/relationships/table" Target="../tables/table16.xml"/><Relationship Id="rId1" Type="http://schemas.openxmlformats.org/officeDocument/2006/relationships/printerSettings" Target="../printerSettings/printerSettings5.bin"/><Relationship Id="rId4" Type="http://schemas.openxmlformats.org/officeDocument/2006/relationships/table" Target="../tables/table18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1.xml"/><Relationship Id="rId2" Type="http://schemas.openxmlformats.org/officeDocument/2006/relationships/table" Target="../tables/table20.xml"/><Relationship Id="rId1" Type="http://schemas.openxmlformats.org/officeDocument/2006/relationships/table" Target="../tables/table1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F78"/>
  <sheetViews>
    <sheetView tabSelected="1" workbookViewId="0">
      <selection activeCell="B2" sqref="B2"/>
    </sheetView>
  </sheetViews>
  <sheetFormatPr defaultRowHeight="15" x14ac:dyDescent="0.25"/>
  <cols>
    <col min="2" max="2" width="24.85546875" customWidth="1"/>
    <col min="3" max="3" width="23.42578125" customWidth="1"/>
    <col min="5" max="5" width="12.140625" customWidth="1"/>
    <col min="7" max="7" width="13.140625" customWidth="1"/>
    <col min="25" max="25" width="19.85546875" bestFit="1" customWidth="1"/>
  </cols>
  <sheetData>
    <row r="2" spans="1:32" ht="13.5" customHeight="1" x14ac:dyDescent="0.25"/>
    <row r="3" spans="1:32" ht="25.5" x14ac:dyDescent="0.25">
      <c r="B3" s="24" t="s">
        <v>59</v>
      </c>
      <c r="C3" s="24" t="s">
        <v>60</v>
      </c>
      <c r="D3" s="24" t="s">
        <v>93</v>
      </c>
      <c r="E3" s="30" t="s">
        <v>141</v>
      </c>
      <c r="F3" s="30" t="s">
        <v>142</v>
      </c>
      <c r="G3" s="30" t="s">
        <v>143</v>
      </c>
      <c r="H3" s="30" t="s">
        <v>144</v>
      </c>
      <c r="I3" s="31" t="s">
        <v>145</v>
      </c>
      <c r="J3" s="31" t="s">
        <v>155</v>
      </c>
      <c r="K3" s="31" t="s">
        <v>156</v>
      </c>
      <c r="L3" s="38" t="s">
        <v>150</v>
      </c>
      <c r="M3" s="38" t="s">
        <v>151</v>
      </c>
      <c r="N3" s="38" t="s">
        <v>152</v>
      </c>
      <c r="O3" s="38" t="s">
        <v>153</v>
      </c>
      <c r="P3" s="38" t="s">
        <v>154</v>
      </c>
      <c r="Q3" s="39" t="s">
        <v>25</v>
      </c>
      <c r="R3" s="24" t="s">
        <v>85</v>
      </c>
      <c r="X3" s="26"/>
      <c r="Y3" s="27"/>
      <c r="Z3" s="27"/>
      <c r="AA3" s="12"/>
      <c r="AB3" s="26"/>
      <c r="AC3" s="28"/>
      <c r="AD3" s="28"/>
      <c r="AE3" s="28"/>
      <c r="AF3" s="29"/>
    </row>
    <row r="4" spans="1:32" ht="15" customHeight="1" x14ac:dyDescent="0.25">
      <c r="A4" s="40" t="s">
        <v>102</v>
      </c>
      <c r="B4" s="18" t="s">
        <v>92</v>
      </c>
      <c r="C4" s="18" t="s">
        <v>117</v>
      </c>
      <c r="D4" s="25" t="s">
        <v>171</v>
      </c>
      <c r="E4" s="49">
        <v>4.9000000000000004</v>
      </c>
      <c r="F4" s="43">
        <v>3.5</v>
      </c>
      <c r="G4" s="43">
        <v>4.2</v>
      </c>
      <c r="H4" s="43">
        <v>4.2</v>
      </c>
      <c r="I4" s="43"/>
      <c r="J4" s="43"/>
      <c r="K4" s="43"/>
      <c r="L4" s="43">
        <v>6.125</v>
      </c>
      <c r="M4" s="44"/>
      <c r="N4" s="44"/>
      <c r="O4" s="44"/>
      <c r="P4" s="44"/>
      <c r="Q4" s="43"/>
      <c r="R4" s="53">
        <f t="shared" ref="R4:R20" si="0">SUM(E4:Q4)</f>
        <v>22.925000000000001</v>
      </c>
    </row>
    <row r="5" spans="1:32" ht="15" customHeight="1" x14ac:dyDescent="0.25">
      <c r="A5" s="41" t="s">
        <v>103</v>
      </c>
      <c r="B5" s="18" t="s">
        <v>118</v>
      </c>
      <c r="C5" s="18" t="s">
        <v>31</v>
      </c>
      <c r="D5" s="25" t="s">
        <v>171</v>
      </c>
      <c r="E5" s="49">
        <v>7</v>
      </c>
      <c r="F5" s="50">
        <v>0</v>
      </c>
      <c r="G5" s="43">
        <v>3.15</v>
      </c>
      <c r="H5" s="43">
        <v>3.5</v>
      </c>
      <c r="I5" s="43"/>
      <c r="J5" s="43"/>
      <c r="K5" s="43"/>
      <c r="L5" s="43">
        <v>5.5125000000000002</v>
      </c>
      <c r="M5" s="44"/>
      <c r="N5" s="44"/>
      <c r="O5" s="44"/>
      <c r="P5" s="44"/>
      <c r="Q5" s="43"/>
      <c r="R5" s="53">
        <f t="shared" si="0"/>
        <v>19.162500000000001</v>
      </c>
    </row>
    <row r="6" spans="1:32" ht="15" customHeight="1" x14ac:dyDescent="0.25">
      <c r="A6" s="42" t="s">
        <v>104</v>
      </c>
      <c r="B6" s="18" t="s">
        <v>30</v>
      </c>
      <c r="C6" s="18" t="s">
        <v>31</v>
      </c>
      <c r="D6" s="25" t="s">
        <v>68</v>
      </c>
      <c r="E6" s="49">
        <v>5.95</v>
      </c>
      <c r="F6" s="50">
        <v>0</v>
      </c>
      <c r="G6" s="43">
        <v>5.95</v>
      </c>
      <c r="H6" s="43">
        <v>5.95</v>
      </c>
      <c r="I6" s="43"/>
      <c r="J6" s="43"/>
      <c r="K6" s="43"/>
      <c r="L6" s="50">
        <v>0</v>
      </c>
      <c r="M6" s="51"/>
      <c r="N6" s="51"/>
      <c r="O6" s="51"/>
      <c r="P6" s="51"/>
      <c r="Q6" s="43"/>
      <c r="R6" s="53">
        <f t="shared" si="0"/>
        <v>17.850000000000001</v>
      </c>
    </row>
    <row r="7" spans="1:32" ht="15" customHeight="1" x14ac:dyDescent="0.25">
      <c r="A7" s="14" t="s">
        <v>105</v>
      </c>
      <c r="B7" s="18" t="s">
        <v>32</v>
      </c>
      <c r="C7" s="18" t="s">
        <v>31</v>
      </c>
      <c r="D7" s="25" t="s">
        <v>68</v>
      </c>
      <c r="E7" s="49">
        <v>4.2</v>
      </c>
      <c r="F7" s="43">
        <v>2.4499999999999997</v>
      </c>
      <c r="G7" s="43">
        <v>4.9000000000000004</v>
      </c>
      <c r="H7" s="43">
        <v>3.3250000000000002</v>
      </c>
      <c r="I7" s="43"/>
      <c r="J7" s="43"/>
      <c r="K7" s="43"/>
      <c r="L7" s="50">
        <v>0</v>
      </c>
      <c r="M7" s="51"/>
      <c r="N7" s="51"/>
      <c r="O7" s="51"/>
      <c r="P7" s="51"/>
      <c r="Q7" s="43"/>
      <c r="R7" s="53">
        <f t="shared" si="0"/>
        <v>14.875</v>
      </c>
    </row>
    <row r="8" spans="1:32" ht="15" customHeight="1" x14ac:dyDescent="0.25">
      <c r="A8" s="14" t="s">
        <v>106</v>
      </c>
      <c r="B8" s="18" t="s">
        <v>140</v>
      </c>
      <c r="C8" s="18" t="s">
        <v>31</v>
      </c>
      <c r="D8" s="25" t="s">
        <v>68</v>
      </c>
      <c r="E8" s="50">
        <v>0</v>
      </c>
      <c r="F8" s="50">
        <v>0</v>
      </c>
      <c r="G8" s="43">
        <v>7</v>
      </c>
      <c r="H8" s="43">
        <v>7</v>
      </c>
      <c r="I8" s="43"/>
      <c r="J8" s="43"/>
      <c r="K8" s="43"/>
      <c r="L8" s="50">
        <v>0</v>
      </c>
      <c r="M8" s="51"/>
      <c r="N8" s="51"/>
      <c r="O8" s="51"/>
      <c r="P8" s="51"/>
      <c r="Q8" s="43"/>
      <c r="R8" s="53">
        <f t="shared" si="0"/>
        <v>14</v>
      </c>
    </row>
    <row r="9" spans="1:32" ht="15" customHeight="1" x14ac:dyDescent="0.25">
      <c r="A9" s="14" t="s">
        <v>107</v>
      </c>
      <c r="B9" s="18" t="s">
        <v>74</v>
      </c>
      <c r="C9" s="18" t="s">
        <v>75</v>
      </c>
      <c r="D9" s="25" t="s">
        <v>68</v>
      </c>
      <c r="E9" s="49">
        <v>2.9750000000000001</v>
      </c>
      <c r="F9" s="43">
        <v>2.9749999999999996</v>
      </c>
      <c r="G9" s="43">
        <v>2.4500000000000002</v>
      </c>
      <c r="H9" s="50">
        <v>0</v>
      </c>
      <c r="I9" s="43"/>
      <c r="J9" s="43"/>
      <c r="K9" s="43"/>
      <c r="L9" s="50">
        <v>0</v>
      </c>
      <c r="M9" s="51"/>
      <c r="N9" s="51"/>
      <c r="O9" s="51"/>
      <c r="P9" s="51"/>
      <c r="Q9" s="43"/>
      <c r="R9" s="53">
        <f t="shared" si="0"/>
        <v>8.3999999999999986</v>
      </c>
    </row>
    <row r="10" spans="1:32" ht="15" customHeight="1" x14ac:dyDescent="0.25">
      <c r="A10" s="14" t="s">
        <v>108</v>
      </c>
      <c r="B10" s="18" t="s">
        <v>42</v>
      </c>
      <c r="C10" s="18" t="s">
        <v>39</v>
      </c>
      <c r="D10" s="25" t="s">
        <v>68</v>
      </c>
      <c r="E10" s="49">
        <v>3.15</v>
      </c>
      <c r="F10" s="50">
        <v>0</v>
      </c>
      <c r="G10" s="43">
        <v>2.4500000000000002</v>
      </c>
      <c r="H10" s="50">
        <v>0</v>
      </c>
      <c r="I10" s="43"/>
      <c r="J10" s="43"/>
      <c r="K10" s="43"/>
      <c r="L10" s="50">
        <v>0</v>
      </c>
      <c r="M10" s="51"/>
      <c r="N10" s="51"/>
      <c r="O10" s="51"/>
      <c r="P10" s="51"/>
      <c r="Q10" s="43"/>
      <c r="R10" s="53">
        <f t="shared" si="0"/>
        <v>5.6</v>
      </c>
    </row>
    <row r="11" spans="1:32" ht="15" customHeight="1" x14ac:dyDescent="0.25">
      <c r="A11" s="14" t="s">
        <v>109</v>
      </c>
      <c r="B11" s="18" t="s">
        <v>43</v>
      </c>
      <c r="C11" s="18" t="s">
        <v>44</v>
      </c>
      <c r="D11" s="25" t="s">
        <v>68</v>
      </c>
      <c r="E11" s="49">
        <v>2.4500000000000002</v>
      </c>
      <c r="F11" s="50">
        <v>0</v>
      </c>
      <c r="G11" s="50">
        <v>0</v>
      </c>
      <c r="H11" s="43">
        <v>2.9750000000000001</v>
      </c>
      <c r="I11" s="43"/>
      <c r="J11" s="43"/>
      <c r="K11" s="43"/>
      <c r="L11" s="50">
        <v>0</v>
      </c>
      <c r="M11" s="51"/>
      <c r="N11" s="51"/>
      <c r="O11" s="51"/>
      <c r="P11" s="51"/>
      <c r="Q11" s="43"/>
      <c r="R11" s="53">
        <f t="shared" si="0"/>
        <v>5.4250000000000007</v>
      </c>
    </row>
    <row r="12" spans="1:32" ht="15" customHeight="1" x14ac:dyDescent="0.25">
      <c r="A12" s="14" t="s">
        <v>110</v>
      </c>
      <c r="B12" s="57" t="s">
        <v>163</v>
      </c>
      <c r="C12" s="57" t="s">
        <v>164</v>
      </c>
      <c r="D12" s="58" t="s">
        <v>171</v>
      </c>
      <c r="E12" s="59">
        <v>0</v>
      </c>
      <c r="F12" s="59">
        <v>0</v>
      </c>
      <c r="G12" s="59">
        <v>0</v>
      </c>
      <c r="H12" s="60">
        <v>4.9000000000000004</v>
      </c>
      <c r="I12" s="60"/>
      <c r="J12" s="60"/>
      <c r="K12" s="60"/>
      <c r="L12" s="59">
        <v>0</v>
      </c>
      <c r="M12" s="61"/>
      <c r="N12" s="61"/>
      <c r="O12" s="61"/>
      <c r="P12" s="61"/>
      <c r="Q12" s="60"/>
      <c r="R12" s="62">
        <f t="shared" si="0"/>
        <v>4.9000000000000004</v>
      </c>
    </row>
    <row r="13" spans="1:32" ht="15" customHeight="1" x14ac:dyDescent="0.25">
      <c r="A13" s="14" t="s">
        <v>111</v>
      </c>
      <c r="B13" s="57" t="s">
        <v>38</v>
      </c>
      <c r="C13" s="57" t="s">
        <v>39</v>
      </c>
      <c r="D13" s="58" t="s">
        <v>68</v>
      </c>
      <c r="E13" s="63">
        <v>1.4</v>
      </c>
      <c r="F13" s="59">
        <v>0</v>
      </c>
      <c r="G13" s="60">
        <v>3.25</v>
      </c>
      <c r="H13" s="59">
        <v>0</v>
      </c>
      <c r="I13" s="60"/>
      <c r="J13" s="60"/>
      <c r="K13" s="60"/>
      <c r="L13" s="59">
        <v>0</v>
      </c>
      <c r="M13" s="61"/>
      <c r="N13" s="61"/>
      <c r="O13" s="61"/>
      <c r="P13" s="61"/>
      <c r="Q13" s="60"/>
      <c r="R13" s="62">
        <f t="shared" si="0"/>
        <v>4.6500000000000004</v>
      </c>
    </row>
    <row r="14" spans="1:32" ht="15" customHeight="1" x14ac:dyDescent="0.25">
      <c r="A14" s="14" t="s">
        <v>112</v>
      </c>
      <c r="B14" s="57" t="s">
        <v>33</v>
      </c>
      <c r="C14" s="57" t="s">
        <v>31</v>
      </c>
      <c r="D14" s="58" t="s">
        <v>68</v>
      </c>
      <c r="E14" s="63">
        <v>3.5</v>
      </c>
      <c r="F14" s="59">
        <v>0</v>
      </c>
      <c r="G14" s="59">
        <v>0</v>
      </c>
      <c r="H14" s="59">
        <v>0</v>
      </c>
      <c r="I14" s="60"/>
      <c r="J14" s="60"/>
      <c r="K14" s="60"/>
      <c r="L14" s="59">
        <v>0</v>
      </c>
      <c r="M14" s="61"/>
      <c r="N14" s="61"/>
      <c r="O14" s="61"/>
      <c r="P14" s="61"/>
      <c r="Q14" s="60"/>
      <c r="R14" s="62">
        <f t="shared" si="0"/>
        <v>3.5</v>
      </c>
    </row>
    <row r="15" spans="1:32" ht="15" customHeight="1" x14ac:dyDescent="0.25">
      <c r="A15" s="14" t="s">
        <v>113</v>
      </c>
      <c r="B15" s="57" t="s">
        <v>56</v>
      </c>
      <c r="C15" s="57" t="s">
        <v>37</v>
      </c>
      <c r="D15" s="58" t="s">
        <v>68</v>
      </c>
      <c r="E15" s="59">
        <v>0</v>
      </c>
      <c r="F15" s="59">
        <v>0</v>
      </c>
      <c r="G15" s="60">
        <v>3.5</v>
      </c>
      <c r="H15" s="59">
        <v>0</v>
      </c>
      <c r="I15" s="60"/>
      <c r="J15" s="60"/>
      <c r="K15" s="60"/>
      <c r="L15" s="59">
        <v>0</v>
      </c>
      <c r="M15" s="61"/>
      <c r="N15" s="61"/>
      <c r="O15" s="61"/>
      <c r="P15" s="61"/>
      <c r="Q15" s="60"/>
      <c r="R15" s="62">
        <f t="shared" si="0"/>
        <v>3.5</v>
      </c>
    </row>
    <row r="16" spans="1:32" ht="15" customHeight="1" x14ac:dyDescent="0.25">
      <c r="A16" s="14" t="s">
        <v>114</v>
      </c>
      <c r="B16" s="57" t="s">
        <v>90</v>
      </c>
      <c r="C16" s="57" t="s">
        <v>91</v>
      </c>
      <c r="D16" s="58" t="s">
        <v>172</v>
      </c>
      <c r="E16" s="63">
        <v>3.3250000000000002</v>
      </c>
      <c r="F16" s="59">
        <v>0</v>
      </c>
      <c r="G16" s="59">
        <v>0</v>
      </c>
      <c r="H16" s="59">
        <v>0</v>
      </c>
      <c r="I16" s="60"/>
      <c r="J16" s="60"/>
      <c r="K16" s="60"/>
      <c r="L16" s="59">
        <v>0</v>
      </c>
      <c r="M16" s="61"/>
      <c r="N16" s="61"/>
      <c r="O16" s="61"/>
      <c r="P16" s="61"/>
      <c r="Q16" s="60"/>
      <c r="R16" s="62">
        <f t="shared" si="0"/>
        <v>3.3250000000000002</v>
      </c>
    </row>
    <row r="17" spans="1:18" ht="15" customHeight="1" x14ac:dyDescent="0.25">
      <c r="A17" s="14" t="s">
        <v>115</v>
      </c>
      <c r="B17" s="57" t="s">
        <v>46</v>
      </c>
      <c r="C17" s="57" t="s">
        <v>39</v>
      </c>
      <c r="D17" s="58" t="s">
        <v>68</v>
      </c>
      <c r="E17" s="63">
        <v>1.4</v>
      </c>
      <c r="F17" s="59">
        <v>0</v>
      </c>
      <c r="G17" s="60">
        <v>1.4</v>
      </c>
      <c r="H17" s="59">
        <v>0</v>
      </c>
      <c r="I17" s="60"/>
      <c r="J17" s="60"/>
      <c r="K17" s="60"/>
      <c r="L17" s="59">
        <v>0</v>
      </c>
      <c r="M17" s="61"/>
      <c r="N17" s="61"/>
      <c r="O17" s="61"/>
      <c r="P17" s="61"/>
      <c r="Q17" s="60"/>
      <c r="R17" s="62">
        <f t="shared" si="0"/>
        <v>2.8</v>
      </c>
    </row>
    <row r="18" spans="1:18" ht="15" customHeight="1" x14ac:dyDescent="0.25">
      <c r="A18" s="14" t="s">
        <v>116</v>
      </c>
      <c r="B18" s="57" t="s">
        <v>166</v>
      </c>
      <c r="C18" s="57" t="s">
        <v>159</v>
      </c>
      <c r="D18" s="58" t="s">
        <v>68</v>
      </c>
      <c r="E18" s="59">
        <v>0</v>
      </c>
      <c r="F18" s="59">
        <v>0</v>
      </c>
      <c r="G18" s="59">
        <v>0</v>
      </c>
      <c r="H18" s="60">
        <v>2.4500000000000002</v>
      </c>
      <c r="I18" s="60"/>
      <c r="J18" s="60"/>
      <c r="K18" s="60"/>
      <c r="L18" s="59">
        <v>0</v>
      </c>
      <c r="M18" s="61"/>
      <c r="N18" s="61"/>
      <c r="O18" s="61"/>
      <c r="P18" s="61"/>
      <c r="Q18" s="60"/>
      <c r="R18" s="62">
        <f t="shared" si="0"/>
        <v>2.4500000000000002</v>
      </c>
    </row>
    <row r="19" spans="1:18" ht="15" customHeight="1" x14ac:dyDescent="0.25">
      <c r="A19" s="14" t="s">
        <v>169</v>
      </c>
      <c r="B19" s="57" t="s">
        <v>40</v>
      </c>
      <c r="C19" s="57" t="s">
        <v>41</v>
      </c>
      <c r="D19" s="58" t="s">
        <v>68</v>
      </c>
      <c r="E19" s="59">
        <v>0</v>
      </c>
      <c r="F19" s="60">
        <v>2.0999999999999996</v>
      </c>
      <c r="G19" s="59">
        <v>0</v>
      </c>
      <c r="H19" s="59">
        <v>0</v>
      </c>
      <c r="I19" s="60"/>
      <c r="J19" s="60"/>
      <c r="K19" s="60"/>
      <c r="L19" s="59">
        <v>0</v>
      </c>
      <c r="M19" s="61"/>
      <c r="N19" s="61"/>
      <c r="O19" s="61"/>
      <c r="P19" s="61"/>
      <c r="Q19" s="60"/>
      <c r="R19" s="62">
        <f t="shared" si="0"/>
        <v>2.0999999999999996</v>
      </c>
    </row>
    <row r="20" spans="1:18" ht="15" customHeight="1" x14ac:dyDescent="0.25">
      <c r="A20" s="14" t="s">
        <v>170</v>
      </c>
      <c r="B20" s="57" t="s">
        <v>35</v>
      </c>
      <c r="C20" s="57" t="s">
        <v>36</v>
      </c>
      <c r="D20" s="58" t="s">
        <v>68</v>
      </c>
      <c r="E20" s="59">
        <v>0</v>
      </c>
      <c r="F20" s="59">
        <v>0</v>
      </c>
      <c r="G20" s="60">
        <v>1.4</v>
      </c>
      <c r="H20" s="59">
        <v>0</v>
      </c>
      <c r="I20" s="60"/>
      <c r="J20" s="60"/>
      <c r="K20" s="60"/>
      <c r="L20" s="59">
        <v>0</v>
      </c>
      <c r="M20" s="61"/>
      <c r="N20" s="61"/>
      <c r="O20" s="61"/>
      <c r="P20" s="61"/>
      <c r="Q20" s="60"/>
      <c r="R20" s="62">
        <f t="shared" si="0"/>
        <v>1.4</v>
      </c>
    </row>
    <row r="21" spans="1:18" ht="15" customHeight="1" x14ac:dyDescent="0.25">
      <c r="A21" s="14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54"/>
    </row>
    <row r="22" spans="1:18" ht="15" customHeight="1" x14ac:dyDescent="0.25">
      <c r="A22" s="40" t="s">
        <v>102</v>
      </c>
      <c r="B22" s="18" t="s">
        <v>120</v>
      </c>
      <c r="C22" s="18" t="s">
        <v>31</v>
      </c>
      <c r="D22" s="25" t="s">
        <v>69</v>
      </c>
      <c r="E22" s="49">
        <v>2.9750000000000001</v>
      </c>
      <c r="F22" s="50">
        <v>0</v>
      </c>
      <c r="G22" s="43">
        <v>2.4499999999999997</v>
      </c>
      <c r="H22" s="43">
        <v>3.15</v>
      </c>
      <c r="I22" s="43"/>
      <c r="J22" s="43"/>
      <c r="K22" s="43"/>
      <c r="L22" s="50">
        <v>0</v>
      </c>
      <c r="M22" s="51"/>
      <c r="N22" s="51"/>
      <c r="O22" s="51"/>
      <c r="P22" s="51"/>
      <c r="Q22" s="43"/>
      <c r="R22" s="53">
        <f>SUM(E22:Q22)</f>
        <v>8.5749999999999993</v>
      </c>
    </row>
    <row r="23" spans="1:18" ht="15" customHeight="1" x14ac:dyDescent="0.25">
      <c r="A23" s="41" t="s">
        <v>103</v>
      </c>
      <c r="B23" s="57" t="s">
        <v>53</v>
      </c>
      <c r="C23" s="57" t="s">
        <v>54</v>
      </c>
      <c r="D23" s="58" t="s">
        <v>69</v>
      </c>
      <c r="E23" s="63">
        <v>3.5</v>
      </c>
      <c r="F23" s="59">
        <v>0</v>
      </c>
      <c r="G23" s="59">
        <v>0</v>
      </c>
      <c r="H23" s="59">
        <v>0</v>
      </c>
      <c r="I23" s="60"/>
      <c r="J23" s="60"/>
      <c r="K23" s="60"/>
      <c r="L23" s="59">
        <v>0</v>
      </c>
      <c r="M23" s="61"/>
      <c r="N23" s="61"/>
      <c r="O23" s="61"/>
      <c r="P23" s="61"/>
      <c r="Q23" s="60"/>
      <c r="R23" s="62">
        <f>SUM(E23:Q23)</f>
        <v>3.5</v>
      </c>
    </row>
    <row r="24" spans="1:18" ht="15" customHeight="1" x14ac:dyDescent="0.25">
      <c r="A24" s="42" t="s">
        <v>104</v>
      </c>
      <c r="B24" s="57" t="s">
        <v>70</v>
      </c>
      <c r="C24" s="57" t="s">
        <v>71</v>
      </c>
      <c r="D24" s="58" t="s">
        <v>173</v>
      </c>
      <c r="E24" s="63">
        <v>2.4500000000000002</v>
      </c>
      <c r="F24" s="59">
        <v>0</v>
      </c>
      <c r="G24" s="59">
        <v>0</v>
      </c>
      <c r="H24" s="59">
        <v>0</v>
      </c>
      <c r="I24" s="60"/>
      <c r="J24" s="60"/>
      <c r="K24" s="60"/>
      <c r="L24" s="59">
        <v>0</v>
      </c>
      <c r="M24" s="61"/>
      <c r="N24" s="61"/>
      <c r="O24" s="61"/>
      <c r="P24" s="61"/>
      <c r="Q24" s="60"/>
      <c r="R24" s="62">
        <f>SUM(E24:Q24)</f>
        <v>2.4500000000000002</v>
      </c>
    </row>
    <row r="25" spans="1:18" ht="15" customHeight="1" x14ac:dyDescent="0.25">
      <c r="A25" s="14"/>
      <c r="E25" s="45"/>
      <c r="F25" s="45"/>
      <c r="G25" s="45"/>
      <c r="H25" s="45"/>
      <c r="I25" s="45"/>
      <c r="J25" s="45"/>
      <c r="K25" s="45"/>
      <c r="L25" s="45"/>
      <c r="M25" s="46"/>
      <c r="N25" s="46"/>
      <c r="O25" s="46"/>
      <c r="P25" s="46"/>
      <c r="Q25" s="45"/>
      <c r="R25" s="54"/>
    </row>
    <row r="26" spans="1:18" ht="15" customHeight="1" x14ac:dyDescent="0.25">
      <c r="A26" s="14"/>
      <c r="E26" s="45"/>
      <c r="F26" s="45"/>
      <c r="G26" s="45"/>
      <c r="H26" s="45"/>
      <c r="I26" s="45"/>
      <c r="J26" s="45"/>
      <c r="K26" s="45"/>
      <c r="L26" s="45"/>
      <c r="M26" s="46"/>
      <c r="N26" s="46"/>
      <c r="O26" s="46"/>
      <c r="P26" s="46"/>
      <c r="Q26" s="45"/>
      <c r="R26" s="54"/>
    </row>
    <row r="27" spans="1:18" ht="15" customHeight="1" x14ac:dyDescent="0.25">
      <c r="A27" s="40" t="s">
        <v>102</v>
      </c>
      <c r="B27" s="18" t="s">
        <v>51</v>
      </c>
      <c r="C27" s="18" t="s">
        <v>52</v>
      </c>
      <c r="D27" s="25" t="s">
        <v>174</v>
      </c>
      <c r="E27" s="49">
        <v>5.25</v>
      </c>
      <c r="F27" s="50">
        <v>0</v>
      </c>
      <c r="G27" s="43">
        <v>5.25</v>
      </c>
      <c r="H27" s="50">
        <v>0</v>
      </c>
      <c r="I27" s="43"/>
      <c r="J27" s="43"/>
      <c r="K27" s="43"/>
      <c r="L27" s="50">
        <v>0</v>
      </c>
      <c r="M27" s="51"/>
      <c r="N27" s="51"/>
      <c r="O27" s="51"/>
      <c r="P27" s="51"/>
      <c r="Q27" s="43"/>
      <c r="R27" s="53">
        <f t="shared" ref="R27:R38" si="1">SUM(E27:Q27)</f>
        <v>10.5</v>
      </c>
    </row>
    <row r="28" spans="1:18" ht="15" customHeight="1" x14ac:dyDescent="0.25">
      <c r="A28" s="41" t="s">
        <v>103</v>
      </c>
      <c r="B28" s="18" t="s">
        <v>67</v>
      </c>
      <c r="C28" s="18" t="s">
        <v>31</v>
      </c>
      <c r="D28" s="25" t="s">
        <v>174</v>
      </c>
      <c r="E28" s="49">
        <v>3.6750000000000003</v>
      </c>
      <c r="F28" s="50">
        <v>0</v>
      </c>
      <c r="G28" s="43">
        <v>2.625</v>
      </c>
      <c r="H28" s="43">
        <v>3.6749999999999998</v>
      </c>
      <c r="I28" s="43"/>
      <c r="J28" s="43"/>
      <c r="K28" s="43"/>
      <c r="L28" s="50">
        <v>0</v>
      </c>
      <c r="M28" s="51"/>
      <c r="N28" s="51"/>
      <c r="O28" s="51"/>
      <c r="P28" s="51"/>
      <c r="Q28" s="43"/>
      <c r="R28" s="53">
        <f t="shared" si="1"/>
        <v>9.9750000000000014</v>
      </c>
    </row>
    <row r="29" spans="1:18" ht="15" customHeight="1" x14ac:dyDescent="0.25">
      <c r="A29" s="42" t="s">
        <v>104</v>
      </c>
      <c r="B29" s="18" t="s">
        <v>62</v>
      </c>
      <c r="C29" s="18" t="s">
        <v>39</v>
      </c>
      <c r="D29" s="25" t="s">
        <v>174</v>
      </c>
      <c r="E29" s="49">
        <v>4.4625000000000004</v>
      </c>
      <c r="F29" s="50">
        <v>0</v>
      </c>
      <c r="G29" s="43">
        <v>4.4625000000000004</v>
      </c>
      <c r="H29" s="50">
        <v>0</v>
      </c>
      <c r="I29" s="43"/>
      <c r="J29" s="43"/>
      <c r="K29" s="43"/>
      <c r="L29" s="50">
        <v>0</v>
      </c>
      <c r="M29" s="51"/>
      <c r="N29" s="51"/>
      <c r="O29" s="51"/>
      <c r="P29" s="51"/>
      <c r="Q29" s="43"/>
      <c r="R29" s="53">
        <f t="shared" si="1"/>
        <v>8.9250000000000007</v>
      </c>
    </row>
    <row r="30" spans="1:18" ht="15" customHeight="1" x14ac:dyDescent="0.25">
      <c r="A30" s="14" t="s">
        <v>105</v>
      </c>
      <c r="B30" s="18" t="s">
        <v>64</v>
      </c>
      <c r="C30" s="18" t="s">
        <v>65</v>
      </c>
      <c r="D30" s="25" t="s">
        <v>174</v>
      </c>
      <c r="E30" s="49">
        <v>2.625</v>
      </c>
      <c r="F30" s="50">
        <v>0</v>
      </c>
      <c r="G30" s="43">
        <v>3.1500000000000004</v>
      </c>
      <c r="H30" s="43">
        <v>3.15</v>
      </c>
      <c r="I30" s="43"/>
      <c r="J30" s="43"/>
      <c r="K30" s="43"/>
      <c r="L30" s="50">
        <v>0</v>
      </c>
      <c r="M30" s="51"/>
      <c r="N30" s="51"/>
      <c r="O30" s="51"/>
      <c r="P30" s="51"/>
      <c r="Q30" s="43"/>
      <c r="R30" s="53">
        <f t="shared" si="1"/>
        <v>8.9250000000000007</v>
      </c>
    </row>
    <row r="31" spans="1:18" ht="15" customHeight="1" x14ac:dyDescent="0.25">
      <c r="A31" s="14" t="s">
        <v>106</v>
      </c>
      <c r="B31" s="18" t="s">
        <v>126</v>
      </c>
      <c r="C31" s="18" t="s">
        <v>31</v>
      </c>
      <c r="D31" s="25" t="s">
        <v>174</v>
      </c>
      <c r="E31" s="49">
        <v>2.4937499999999999</v>
      </c>
      <c r="F31" s="50">
        <v>0</v>
      </c>
      <c r="G31" s="43">
        <v>3.6750000000000003</v>
      </c>
      <c r="H31" s="50">
        <v>0</v>
      </c>
      <c r="I31" s="43"/>
      <c r="J31" s="43"/>
      <c r="K31" s="43"/>
      <c r="L31" s="50">
        <v>0</v>
      </c>
      <c r="M31" s="51"/>
      <c r="N31" s="51"/>
      <c r="O31" s="51"/>
      <c r="P31" s="51"/>
      <c r="Q31" s="43"/>
      <c r="R31" s="53">
        <f t="shared" si="1"/>
        <v>6.1687500000000002</v>
      </c>
    </row>
    <row r="32" spans="1:18" ht="15" customHeight="1" x14ac:dyDescent="0.25">
      <c r="A32" s="14" t="s">
        <v>107</v>
      </c>
      <c r="B32" s="57" t="s">
        <v>90</v>
      </c>
      <c r="C32" s="57" t="s">
        <v>91</v>
      </c>
      <c r="D32" s="58" t="s">
        <v>174</v>
      </c>
      <c r="E32" s="59">
        <v>0</v>
      </c>
      <c r="F32" s="59">
        <v>0</v>
      </c>
      <c r="G32" s="59">
        <v>0</v>
      </c>
      <c r="H32" s="60">
        <v>5.25</v>
      </c>
      <c r="I32" s="60"/>
      <c r="J32" s="60"/>
      <c r="K32" s="60"/>
      <c r="L32" s="59">
        <v>0</v>
      </c>
      <c r="M32" s="61"/>
      <c r="N32" s="61"/>
      <c r="O32" s="61"/>
      <c r="P32" s="61"/>
      <c r="Q32" s="60"/>
      <c r="R32" s="62">
        <f t="shared" si="1"/>
        <v>5.25</v>
      </c>
    </row>
    <row r="33" spans="1:18" ht="15" customHeight="1" x14ac:dyDescent="0.25">
      <c r="A33" s="14" t="s">
        <v>108</v>
      </c>
      <c r="B33" s="57" t="s">
        <v>82</v>
      </c>
      <c r="C33" s="57" t="s">
        <v>31</v>
      </c>
      <c r="D33" s="58" t="s">
        <v>174</v>
      </c>
      <c r="E33" s="59">
        <v>0</v>
      </c>
      <c r="F33" s="59">
        <v>0</v>
      </c>
      <c r="G33" s="59">
        <v>0</v>
      </c>
      <c r="H33" s="60">
        <v>4.4625000000000004</v>
      </c>
      <c r="I33" s="60"/>
      <c r="J33" s="60"/>
      <c r="K33" s="60"/>
      <c r="L33" s="59">
        <v>0</v>
      </c>
      <c r="M33" s="61"/>
      <c r="N33" s="61"/>
      <c r="O33" s="61"/>
      <c r="P33" s="61"/>
      <c r="Q33" s="60"/>
      <c r="R33" s="62">
        <f t="shared" si="1"/>
        <v>4.4625000000000004</v>
      </c>
    </row>
    <row r="34" spans="1:18" ht="15" customHeight="1" x14ac:dyDescent="0.25">
      <c r="A34" s="14" t="s">
        <v>109</v>
      </c>
      <c r="B34" s="57" t="s">
        <v>81</v>
      </c>
      <c r="C34" s="57" t="s">
        <v>78</v>
      </c>
      <c r="D34" s="58" t="s">
        <v>174</v>
      </c>
      <c r="E34" s="59">
        <v>0</v>
      </c>
      <c r="F34" s="60">
        <v>3.5</v>
      </c>
      <c r="G34" s="59">
        <v>0</v>
      </c>
      <c r="H34" s="59">
        <v>0</v>
      </c>
      <c r="I34" s="60"/>
      <c r="J34" s="60"/>
      <c r="K34" s="60"/>
      <c r="L34" s="59">
        <v>0</v>
      </c>
      <c r="M34" s="61"/>
      <c r="N34" s="61"/>
      <c r="O34" s="61"/>
      <c r="P34" s="61"/>
      <c r="Q34" s="60"/>
      <c r="R34" s="62">
        <f t="shared" si="1"/>
        <v>3.5</v>
      </c>
    </row>
    <row r="35" spans="1:18" ht="15" customHeight="1" x14ac:dyDescent="0.25">
      <c r="A35" s="14" t="s">
        <v>110</v>
      </c>
      <c r="B35" s="57" t="s">
        <v>97</v>
      </c>
      <c r="C35" s="57" t="s">
        <v>125</v>
      </c>
      <c r="D35" s="58" t="s">
        <v>174</v>
      </c>
      <c r="E35" s="63">
        <v>3.1500000000000004</v>
      </c>
      <c r="F35" s="59">
        <v>0</v>
      </c>
      <c r="G35" s="59">
        <v>0</v>
      </c>
      <c r="H35" s="59">
        <v>0</v>
      </c>
      <c r="I35" s="60"/>
      <c r="J35" s="60"/>
      <c r="K35" s="60"/>
      <c r="L35" s="59">
        <v>0</v>
      </c>
      <c r="M35" s="61"/>
      <c r="N35" s="61"/>
      <c r="O35" s="61"/>
      <c r="P35" s="61"/>
      <c r="Q35" s="60"/>
      <c r="R35" s="62">
        <f t="shared" si="1"/>
        <v>3.1500000000000004</v>
      </c>
    </row>
    <row r="36" spans="1:18" ht="15" customHeight="1" x14ac:dyDescent="0.25">
      <c r="A36" s="14" t="s">
        <v>111</v>
      </c>
      <c r="B36" s="57" t="s">
        <v>100</v>
      </c>
      <c r="C36" s="57" t="s">
        <v>41</v>
      </c>
      <c r="D36" s="58" t="s">
        <v>174</v>
      </c>
      <c r="E36" s="59">
        <v>0</v>
      </c>
      <c r="F36" s="60">
        <v>2.9749999999999996</v>
      </c>
      <c r="G36" s="59">
        <v>0</v>
      </c>
      <c r="H36" s="59">
        <v>0</v>
      </c>
      <c r="I36" s="60"/>
      <c r="J36" s="60"/>
      <c r="K36" s="60"/>
      <c r="L36" s="59">
        <v>0</v>
      </c>
      <c r="M36" s="61"/>
      <c r="N36" s="61"/>
      <c r="O36" s="61"/>
      <c r="P36" s="61"/>
      <c r="Q36" s="60"/>
      <c r="R36" s="62">
        <f t="shared" si="1"/>
        <v>2.9749999999999996</v>
      </c>
    </row>
    <row r="37" spans="1:18" ht="15" customHeight="1" x14ac:dyDescent="0.25">
      <c r="A37" s="14" t="s">
        <v>112</v>
      </c>
      <c r="B37" s="57" t="s">
        <v>167</v>
      </c>
      <c r="C37" s="57" t="s">
        <v>159</v>
      </c>
      <c r="D37" s="58" t="s">
        <v>174</v>
      </c>
      <c r="E37" s="59">
        <v>0</v>
      </c>
      <c r="F37" s="59">
        <v>0</v>
      </c>
      <c r="G37" s="59">
        <v>0</v>
      </c>
      <c r="H37" s="60">
        <v>2.625</v>
      </c>
      <c r="I37" s="60"/>
      <c r="J37" s="60"/>
      <c r="K37" s="60"/>
      <c r="L37" s="59">
        <v>0</v>
      </c>
      <c r="M37" s="61"/>
      <c r="N37" s="61"/>
      <c r="O37" s="61"/>
      <c r="P37" s="61"/>
      <c r="Q37" s="60"/>
      <c r="R37" s="62">
        <f t="shared" si="1"/>
        <v>2.625</v>
      </c>
    </row>
    <row r="38" spans="1:18" ht="15" customHeight="1" x14ac:dyDescent="0.25">
      <c r="A38" s="14" t="s">
        <v>113</v>
      </c>
      <c r="B38" s="57" t="s">
        <v>45</v>
      </c>
      <c r="C38" s="57" t="s">
        <v>41</v>
      </c>
      <c r="D38" s="58" t="s">
        <v>174</v>
      </c>
      <c r="E38" s="59">
        <v>0</v>
      </c>
      <c r="F38" s="60">
        <v>2.4499999999999997</v>
      </c>
      <c r="G38" s="59">
        <v>0</v>
      </c>
      <c r="H38" s="59">
        <v>0</v>
      </c>
      <c r="I38" s="60"/>
      <c r="J38" s="60"/>
      <c r="K38" s="60"/>
      <c r="L38" s="59">
        <v>0</v>
      </c>
      <c r="M38" s="61"/>
      <c r="N38" s="61"/>
      <c r="O38" s="61"/>
      <c r="P38" s="61"/>
      <c r="Q38" s="60"/>
      <c r="R38" s="62">
        <f t="shared" si="1"/>
        <v>2.4499999999999997</v>
      </c>
    </row>
    <row r="39" spans="1:18" ht="15" customHeight="1" x14ac:dyDescent="0.25">
      <c r="A39" s="14"/>
      <c r="E39" s="45"/>
      <c r="F39" s="45"/>
      <c r="G39" s="45"/>
      <c r="H39" s="45"/>
      <c r="I39" s="45"/>
      <c r="J39" s="45"/>
      <c r="K39" s="45"/>
      <c r="L39" s="45"/>
      <c r="M39" s="46"/>
      <c r="N39" s="46"/>
      <c r="O39" s="46"/>
      <c r="P39" s="46"/>
      <c r="Q39" s="45"/>
      <c r="R39" s="54"/>
    </row>
    <row r="40" spans="1:18" ht="15" customHeight="1" x14ac:dyDescent="0.25">
      <c r="A40" s="40" t="s">
        <v>102</v>
      </c>
      <c r="B40" s="18" t="s">
        <v>50</v>
      </c>
      <c r="C40" s="18" t="s">
        <v>31</v>
      </c>
      <c r="D40" s="25" t="s">
        <v>129</v>
      </c>
      <c r="E40" s="49">
        <v>3.5</v>
      </c>
      <c r="F40" s="43">
        <v>3.5</v>
      </c>
      <c r="G40" s="43">
        <v>3.5</v>
      </c>
      <c r="H40" s="50">
        <v>0</v>
      </c>
      <c r="I40" s="43"/>
      <c r="J40" s="43"/>
      <c r="K40" s="43"/>
      <c r="L40" s="50">
        <v>0</v>
      </c>
      <c r="M40" s="51"/>
      <c r="N40" s="51"/>
      <c r="O40" s="51"/>
      <c r="P40" s="51"/>
      <c r="Q40" s="43"/>
      <c r="R40" s="53">
        <f t="shared" ref="R40:R45" si="2">SUM(E40:Q40)</f>
        <v>10.5</v>
      </c>
    </row>
    <row r="41" spans="1:18" ht="15" customHeight="1" x14ac:dyDescent="0.25">
      <c r="A41" s="41" t="s">
        <v>103</v>
      </c>
      <c r="B41" s="18" t="s">
        <v>96</v>
      </c>
      <c r="C41" s="18" t="s">
        <v>66</v>
      </c>
      <c r="D41" s="25" t="s">
        <v>129</v>
      </c>
      <c r="E41" s="49">
        <v>2.9749999999999996</v>
      </c>
      <c r="F41" s="50">
        <v>0</v>
      </c>
      <c r="G41" s="43">
        <v>2.9750000000000001</v>
      </c>
      <c r="H41" s="50">
        <v>0</v>
      </c>
      <c r="I41" s="43"/>
      <c r="J41" s="43"/>
      <c r="K41" s="43"/>
      <c r="L41" s="50">
        <v>0</v>
      </c>
      <c r="M41" s="51"/>
      <c r="N41" s="51"/>
      <c r="O41" s="51"/>
      <c r="P41" s="51"/>
      <c r="Q41" s="43"/>
      <c r="R41" s="53">
        <f t="shared" si="2"/>
        <v>5.9499999999999993</v>
      </c>
    </row>
    <row r="42" spans="1:18" ht="15" customHeight="1" x14ac:dyDescent="0.25">
      <c r="A42" s="42" t="s">
        <v>104</v>
      </c>
      <c r="B42" s="18" t="s">
        <v>82</v>
      </c>
      <c r="C42" s="18" t="s">
        <v>31</v>
      </c>
      <c r="D42" s="25" t="s">
        <v>129</v>
      </c>
      <c r="E42" s="49">
        <v>0</v>
      </c>
      <c r="F42" s="43">
        <v>2.9749999999999996</v>
      </c>
      <c r="G42" s="43">
        <v>2.4500000000000002</v>
      </c>
      <c r="H42" s="50">
        <v>0</v>
      </c>
      <c r="I42" s="43"/>
      <c r="J42" s="43"/>
      <c r="K42" s="43"/>
      <c r="L42" s="50">
        <v>0</v>
      </c>
      <c r="M42" s="51"/>
      <c r="N42" s="51"/>
      <c r="O42" s="51"/>
      <c r="P42" s="51"/>
      <c r="Q42" s="43"/>
      <c r="R42" s="53">
        <f t="shared" si="2"/>
        <v>5.4249999999999998</v>
      </c>
    </row>
    <row r="43" spans="1:18" ht="15" customHeight="1" x14ac:dyDescent="0.25">
      <c r="A43" s="14" t="s">
        <v>105</v>
      </c>
      <c r="B43" s="57" t="s">
        <v>80</v>
      </c>
      <c r="C43" s="57" t="s">
        <v>55</v>
      </c>
      <c r="D43" s="58" t="s">
        <v>129</v>
      </c>
      <c r="E43" s="63">
        <v>2.4499999999999997</v>
      </c>
      <c r="F43" s="59">
        <v>0</v>
      </c>
      <c r="G43" s="59">
        <v>0</v>
      </c>
      <c r="H43" s="59">
        <v>0</v>
      </c>
      <c r="I43" s="60"/>
      <c r="J43" s="60"/>
      <c r="K43" s="60"/>
      <c r="L43" s="59">
        <v>0</v>
      </c>
      <c r="M43" s="61"/>
      <c r="N43" s="61"/>
      <c r="O43" s="61"/>
      <c r="P43" s="61"/>
      <c r="Q43" s="60"/>
      <c r="R43" s="62">
        <f t="shared" si="2"/>
        <v>2.4499999999999997</v>
      </c>
    </row>
    <row r="44" spans="1:18" ht="15" customHeight="1" x14ac:dyDescent="0.25">
      <c r="A44" s="14" t="s">
        <v>106</v>
      </c>
      <c r="B44" s="57" t="s">
        <v>83</v>
      </c>
      <c r="C44" s="57" t="s">
        <v>84</v>
      </c>
      <c r="D44" s="58" t="s">
        <v>129</v>
      </c>
      <c r="E44" s="59">
        <v>0</v>
      </c>
      <c r="F44" s="59">
        <v>0</v>
      </c>
      <c r="G44" s="65">
        <v>2.1</v>
      </c>
      <c r="H44" s="59">
        <v>0</v>
      </c>
      <c r="I44" s="60"/>
      <c r="J44" s="60"/>
      <c r="K44" s="60"/>
      <c r="L44" s="59">
        <v>0</v>
      </c>
      <c r="M44" s="61"/>
      <c r="N44" s="61"/>
      <c r="O44" s="61"/>
      <c r="P44" s="61"/>
      <c r="Q44" s="60"/>
      <c r="R44" s="62">
        <f t="shared" si="2"/>
        <v>2.1</v>
      </c>
    </row>
    <row r="45" spans="1:18" ht="15" customHeight="1" x14ac:dyDescent="0.25">
      <c r="A45" s="14" t="s">
        <v>107</v>
      </c>
      <c r="B45" s="57" t="s">
        <v>94</v>
      </c>
      <c r="C45" s="57" t="s">
        <v>95</v>
      </c>
      <c r="D45" s="58" t="s">
        <v>129</v>
      </c>
      <c r="E45" s="63">
        <v>2.0999999999999996</v>
      </c>
      <c r="F45" s="59">
        <v>0</v>
      </c>
      <c r="G45" s="59">
        <v>0</v>
      </c>
      <c r="H45" s="59">
        <v>0</v>
      </c>
      <c r="I45" s="60"/>
      <c r="J45" s="60"/>
      <c r="K45" s="60"/>
      <c r="L45" s="59">
        <v>0</v>
      </c>
      <c r="M45" s="61"/>
      <c r="N45" s="61"/>
      <c r="O45" s="61"/>
      <c r="P45" s="61"/>
      <c r="Q45" s="60"/>
      <c r="R45" s="62">
        <f t="shared" si="2"/>
        <v>2.0999999999999996</v>
      </c>
    </row>
    <row r="46" spans="1:18" ht="15" customHeight="1" x14ac:dyDescent="0.25">
      <c r="A46" s="14"/>
      <c r="B46" s="27"/>
      <c r="C46" s="27"/>
      <c r="D46" s="12"/>
      <c r="E46" s="52"/>
      <c r="F46" s="47"/>
      <c r="G46" s="47"/>
      <c r="H46" s="47"/>
      <c r="I46" s="47"/>
      <c r="J46" s="47"/>
      <c r="K46" s="47"/>
      <c r="L46" s="47"/>
      <c r="M46" s="48"/>
      <c r="N46" s="48"/>
      <c r="O46" s="48"/>
      <c r="P46" s="48"/>
      <c r="Q46" s="47"/>
      <c r="R46" s="55"/>
    </row>
    <row r="47" spans="1:18" ht="15" customHeight="1" x14ac:dyDescent="0.25">
      <c r="A47" s="14"/>
      <c r="E47" s="45"/>
      <c r="F47" s="45"/>
      <c r="G47" s="45"/>
      <c r="H47" s="45"/>
      <c r="I47" s="45"/>
      <c r="J47" s="45"/>
      <c r="K47" s="45"/>
      <c r="L47" s="45"/>
      <c r="M47" s="46"/>
      <c r="N47" s="46"/>
      <c r="O47" s="46"/>
      <c r="P47" s="46"/>
      <c r="Q47" s="45"/>
      <c r="R47" s="54"/>
    </row>
    <row r="48" spans="1:18" ht="15" customHeight="1" x14ac:dyDescent="0.25">
      <c r="A48" s="40" t="s">
        <v>102</v>
      </c>
      <c r="B48" s="18" t="s">
        <v>88</v>
      </c>
      <c r="C48" s="18" t="s">
        <v>89</v>
      </c>
      <c r="D48" s="25" t="s">
        <v>175</v>
      </c>
      <c r="E48" s="49">
        <v>2.625</v>
      </c>
      <c r="F48" s="50">
        <v>0</v>
      </c>
      <c r="G48" s="43">
        <v>2.4937499999999999</v>
      </c>
      <c r="H48" s="43">
        <v>3.15</v>
      </c>
      <c r="I48" s="43"/>
      <c r="J48" s="43"/>
      <c r="K48" s="43"/>
      <c r="L48" s="43">
        <v>4.2874999999999996</v>
      </c>
      <c r="M48" s="44"/>
      <c r="N48" s="44"/>
      <c r="O48" s="44"/>
      <c r="P48" s="44"/>
      <c r="Q48" s="43"/>
      <c r="R48" s="53">
        <f t="shared" ref="R48:R61" si="3">SUM(E48:Q48)</f>
        <v>12.55625</v>
      </c>
    </row>
    <row r="49" spans="1:18" ht="15" customHeight="1" x14ac:dyDescent="0.25">
      <c r="A49" s="41" t="s">
        <v>103</v>
      </c>
      <c r="B49" s="18" t="s">
        <v>121</v>
      </c>
      <c r="C49" s="18" t="s">
        <v>95</v>
      </c>
      <c r="D49" s="25" t="s">
        <v>175</v>
      </c>
      <c r="E49" s="49">
        <v>5.25</v>
      </c>
      <c r="F49" s="50">
        <v>0</v>
      </c>
      <c r="G49" s="50">
        <v>0</v>
      </c>
      <c r="H49" s="50">
        <v>0</v>
      </c>
      <c r="I49" s="43"/>
      <c r="J49" s="43"/>
      <c r="K49" s="43"/>
      <c r="L49" s="43">
        <v>6.125</v>
      </c>
      <c r="M49" s="44"/>
      <c r="N49" s="44"/>
      <c r="O49" s="44"/>
      <c r="P49" s="44"/>
      <c r="Q49" s="43"/>
      <c r="R49" s="53">
        <f t="shared" si="3"/>
        <v>11.375</v>
      </c>
    </row>
    <row r="50" spans="1:18" ht="15" customHeight="1" x14ac:dyDescent="0.25">
      <c r="A50" s="42" t="s">
        <v>104</v>
      </c>
      <c r="B50" s="18" t="s">
        <v>73</v>
      </c>
      <c r="C50" s="18" t="s">
        <v>31</v>
      </c>
      <c r="D50" s="25" t="s">
        <v>72</v>
      </c>
      <c r="E50" s="50">
        <v>0</v>
      </c>
      <c r="F50" s="50">
        <v>0</v>
      </c>
      <c r="G50" s="43">
        <v>5.25</v>
      </c>
      <c r="H50" s="43">
        <v>5.25</v>
      </c>
      <c r="I50" s="43"/>
      <c r="J50" s="43"/>
      <c r="K50" s="43"/>
      <c r="L50" s="50">
        <v>0</v>
      </c>
      <c r="M50" s="51"/>
      <c r="N50" s="51"/>
      <c r="O50" s="51"/>
      <c r="P50" s="51"/>
      <c r="Q50" s="43"/>
      <c r="R50" s="53">
        <f t="shared" si="3"/>
        <v>10.5</v>
      </c>
    </row>
    <row r="51" spans="1:18" ht="15" customHeight="1" x14ac:dyDescent="0.25">
      <c r="A51" s="14" t="s">
        <v>105</v>
      </c>
      <c r="B51" s="18" t="s">
        <v>86</v>
      </c>
      <c r="C51" s="18" t="s">
        <v>87</v>
      </c>
      <c r="D51" s="25" t="s">
        <v>72</v>
      </c>
      <c r="E51" s="49">
        <v>3.6750000000000003</v>
      </c>
      <c r="F51" s="43">
        <v>2.9749999999999996</v>
      </c>
      <c r="G51" s="43">
        <v>3.15</v>
      </c>
      <c r="H51" s="50">
        <v>0</v>
      </c>
      <c r="I51" s="43"/>
      <c r="J51" s="43"/>
      <c r="K51" s="43"/>
      <c r="L51" s="50">
        <v>0</v>
      </c>
      <c r="M51" s="51"/>
      <c r="N51" s="51"/>
      <c r="O51" s="51"/>
      <c r="P51" s="51"/>
      <c r="Q51" s="43"/>
      <c r="R51" s="53">
        <f t="shared" si="3"/>
        <v>9.8000000000000007</v>
      </c>
    </row>
    <row r="52" spans="1:18" ht="15" customHeight="1" x14ac:dyDescent="0.25">
      <c r="A52" s="14" t="s">
        <v>106</v>
      </c>
      <c r="B52" s="18" t="s">
        <v>122</v>
      </c>
      <c r="C52" s="18" t="s">
        <v>71</v>
      </c>
      <c r="D52" s="25" t="s">
        <v>72</v>
      </c>
      <c r="E52" s="49">
        <v>4.4625000000000004</v>
      </c>
      <c r="F52" s="50">
        <v>0</v>
      </c>
      <c r="G52" s="43">
        <v>3.6749999999999998</v>
      </c>
      <c r="H52" s="50">
        <v>0</v>
      </c>
      <c r="I52" s="43"/>
      <c r="J52" s="43"/>
      <c r="K52" s="43"/>
      <c r="L52" s="50">
        <v>0</v>
      </c>
      <c r="M52" s="51"/>
      <c r="N52" s="51"/>
      <c r="O52" s="51"/>
      <c r="P52" s="51"/>
      <c r="Q52" s="43"/>
      <c r="R52" s="53">
        <f t="shared" si="3"/>
        <v>8.1374999999999993</v>
      </c>
    </row>
    <row r="53" spans="1:18" ht="15" customHeight="1" x14ac:dyDescent="0.25">
      <c r="A53" s="14" t="s">
        <v>107</v>
      </c>
      <c r="B53" s="18" t="s">
        <v>79</v>
      </c>
      <c r="C53" s="18" t="s">
        <v>34</v>
      </c>
      <c r="D53" s="25" t="s">
        <v>72</v>
      </c>
      <c r="E53" s="49">
        <v>3.1500000000000004</v>
      </c>
      <c r="F53" s="43">
        <v>2.0999999999999996</v>
      </c>
      <c r="G53" s="43">
        <v>2.3625000000000003</v>
      </c>
      <c r="H53" s="50">
        <v>0</v>
      </c>
      <c r="I53" s="43"/>
      <c r="J53" s="43"/>
      <c r="K53" s="43"/>
      <c r="L53" s="50">
        <v>0</v>
      </c>
      <c r="M53" s="51"/>
      <c r="N53" s="51"/>
      <c r="O53" s="51"/>
      <c r="P53" s="51"/>
      <c r="Q53" s="43"/>
      <c r="R53" s="53">
        <f t="shared" si="3"/>
        <v>7.6125000000000007</v>
      </c>
    </row>
    <row r="54" spans="1:18" ht="15" customHeight="1" x14ac:dyDescent="0.25">
      <c r="A54" s="14" t="s">
        <v>108</v>
      </c>
      <c r="B54" s="18" t="s">
        <v>77</v>
      </c>
      <c r="C54" s="18" t="s">
        <v>78</v>
      </c>
      <c r="D54" s="25" t="s">
        <v>72</v>
      </c>
      <c r="E54" s="50">
        <v>0</v>
      </c>
      <c r="F54" s="43">
        <v>2.4499999999999997</v>
      </c>
      <c r="G54" s="43">
        <v>4.4625000000000004</v>
      </c>
      <c r="H54" s="50">
        <v>0</v>
      </c>
      <c r="I54" s="43"/>
      <c r="J54" s="43"/>
      <c r="K54" s="43"/>
      <c r="L54" s="50">
        <v>0</v>
      </c>
      <c r="M54" s="51"/>
      <c r="N54" s="51"/>
      <c r="O54" s="51"/>
      <c r="P54" s="51"/>
      <c r="Q54" s="43"/>
      <c r="R54" s="53">
        <f t="shared" si="3"/>
        <v>6.9124999999999996</v>
      </c>
    </row>
    <row r="55" spans="1:18" ht="15" customHeight="1" x14ac:dyDescent="0.25">
      <c r="A55" s="14" t="s">
        <v>109</v>
      </c>
      <c r="B55" s="18" t="s">
        <v>134</v>
      </c>
      <c r="C55" s="18" t="s">
        <v>36</v>
      </c>
      <c r="D55" s="25" t="s">
        <v>177</v>
      </c>
      <c r="E55" s="50">
        <v>0</v>
      </c>
      <c r="F55" s="43">
        <v>3.5</v>
      </c>
      <c r="G55" s="43">
        <v>2.625</v>
      </c>
      <c r="H55" s="50">
        <v>0</v>
      </c>
      <c r="I55" s="43"/>
      <c r="J55" s="43"/>
      <c r="K55" s="43"/>
      <c r="L55" s="50">
        <v>0</v>
      </c>
      <c r="M55" s="51"/>
      <c r="N55" s="51"/>
      <c r="O55" s="51"/>
      <c r="P55" s="51"/>
      <c r="Q55" s="43"/>
      <c r="R55" s="53">
        <f t="shared" si="3"/>
        <v>6.125</v>
      </c>
    </row>
    <row r="56" spans="1:18" ht="15" customHeight="1" x14ac:dyDescent="0.25">
      <c r="A56" s="14" t="s">
        <v>110</v>
      </c>
      <c r="B56" s="57" t="s">
        <v>158</v>
      </c>
      <c r="C56" s="57" t="s">
        <v>159</v>
      </c>
      <c r="D56" s="58" t="s">
        <v>72</v>
      </c>
      <c r="E56" s="59">
        <v>0</v>
      </c>
      <c r="F56" s="59">
        <v>0</v>
      </c>
      <c r="G56" s="59">
        <v>0</v>
      </c>
      <c r="H56" s="60">
        <v>4.4625000000000004</v>
      </c>
      <c r="I56" s="60"/>
      <c r="J56" s="60"/>
      <c r="K56" s="60"/>
      <c r="L56" s="59">
        <v>0</v>
      </c>
      <c r="M56" s="61"/>
      <c r="N56" s="61"/>
      <c r="O56" s="61"/>
      <c r="P56" s="61"/>
      <c r="Q56" s="60"/>
      <c r="R56" s="62">
        <f t="shared" si="3"/>
        <v>4.4625000000000004</v>
      </c>
    </row>
    <row r="57" spans="1:18" ht="15" customHeight="1" x14ac:dyDescent="0.25">
      <c r="A57" s="14" t="s">
        <v>111</v>
      </c>
      <c r="B57" s="57" t="s">
        <v>160</v>
      </c>
      <c r="C57" s="57" t="s">
        <v>31</v>
      </c>
      <c r="D57" s="58" t="s">
        <v>176</v>
      </c>
      <c r="E57" s="59">
        <v>0</v>
      </c>
      <c r="F57" s="59">
        <v>0</v>
      </c>
      <c r="G57" s="59">
        <v>0</v>
      </c>
      <c r="H57" s="60">
        <v>3.6749999999999998</v>
      </c>
      <c r="I57" s="60"/>
      <c r="J57" s="60"/>
      <c r="K57" s="60"/>
      <c r="L57" s="59">
        <v>0</v>
      </c>
      <c r="M57" s="61"/>
      <c r="N57" s="61"/>
      <c r="O57" s="61"/>
      <c r="P57" s="61"/>
      <c r="Q57" s="60"/>
      <c r="R57" s="62">
        <f t="shared" si="3"/>
        <v>3.6749999999999998</v>
      </c>
    </row>
    <row r="58" spans="1:18" ht="15" customHeight="1" x14ac:dyDescent="0.25">
      <c r="A58" s="14" t="s">
        <v>112</v>
      </c>
      <c r="B58" s="57" t="s">
        <v>161</v>
      </c>
      <c r="C58" s="57" t="s">
        <v>162</v>
      </c>
      <c r="D58" s="58" t="s">
        <v>72</v>
      </c>
      <c r="E58" s="59">
        <v>0</v>
      </c>
      <c r="F58" s="59">
        <v>0</v>
      </c>
      <c r="G58" s="59">
        <v>0</v>
      </c>
      <c r="H58" s="60">
        <v>2.625</v>
      </c>
      <c r="I58" s="60"/>
      <c r="J58" s="60"/>
      <c r="K58" s="60"/>
      <c r="L58" s="59">
        <v>0</v>
      </c>
      <c r="M58" s="61"/>
      <c r="N58" s="61"/>
      <c r="O58" s="61"/>
      <c r="P58" s="61"/>
      <c r="Q58" s="60"/>
      <c r="R58" s="62">
        <f t="shared" si="3"/>
        <v>2.625</v>
      </c>
    </row>
    <row r="59" spans="1:18" ht="15" customHeight="1" x14ac:dyDescent="0.25">
      <c r="A59" s="14" t="s">
        <v>113</v>
      </c>
      <c r="B59" s="57" t="s">
        <v>123</v>
      </c>
      <c r="C59" s="57" t="s">
        <v>124</v>
      </c>
      <c r="D59" s="58" t="s">
        <v>72</v>
      </c>
      <c r="E59" s="63">
        <v>2.4937499999999999</v>
      </c>
      <c r="F59" s="59">
        <v>0</v>
      </c>
      <c r="G59" s="59">
        <v>0</v>
      </c>
      <c r="H59" s="59">
        <v>0</v>
      </c>
      <c r="I59" s="60"/>
      <c r="J59" s="60"/>
      <c r="K59" s="60"/>
      <c r="L59" s="59">
        <v>0</v>
      </c>
      <c r="M59" s="61"/>
      <c r="N59" s="61"/>
      <c r="O59" s="61"/>
      <c r="P59" s="61"/>
      <c r="Q59" s="60"/>
      <c r="R59" s="62">
        <f t="shared" si="3"/>
        <v>2.4937499999999999</v>
      </c>
    </row>
    <row r="60" spans="1:18" ht="15" customHeight="1" x14ac:dyDescent="0.25">
      <c r="A60" s="14" t="s">
        <v>114</v>
      </c>
      <c r="B60" s="57" t="s">
        <v>96</v>
      </c>
      <c r="C60" s="57" t="s">
        <v>159</v>
      </c>
      <c r="D60" s="58" t="s">
        <v>72</v>
      </c>
      <c r="E60" s="59">
        <v>0</v>
      </c>
      <c r="F60" s="59">
        <v>0</v>
      </c>
      <c r="G60" s="59">
        <v>0</v>
      </c>
      <c r="H60" s="60">
        <v>2.4937499999999999</v>
      </c>
      <c r="I60" s="60"/>
      <c r="J60" s="60"/>
      <c r="K60" s="60"/>
      <c r="L60" s="59">
        <v>0</v>
      </c>
      <c r="M60" s="61"/>
      <c r="N60" s="61"/>
      <c r="O60" s="61"/>
      <c r="P60" s="61"/>
      <c r="Q60" s="60"/>
      <c r="R60" s="62">
        <f t="shared" si="3"/>
        <v>2.4937499999999999</v>
      </c>
    </row>
    <row r="61" spans="1:18" ht="15" customHeight="1" x14ac:dyDescent="0.25">
      <c r="A61" s="14" t="s">
        <v>115</v>
      </c>
      <c r="B61" s="57" t="s">
        <v>135</v>
      </c>
      <c r="C61" s="57" t="s">
        <v>136</v>
      </c>
      <c r="D61" s="58" t="s">
        <v>72</v>
      </c>
      <c r="E61" s="59">
        <v>0</v>
      </c>
      <c r="F61" s="60">
        <v>1.75</v>
      </c>
      <c r="G61" s="59">
        <v>0</v>
      </c>
      <c r="H61" s="59">
        <v>0</v>
      </c>
      <c r="I61" s="60"/>
      <c r="J61" s="60"/>
      <c r="K61" s="60"/>
      <c r="L61" s="59">
        <v>0</v>
      </c>
      <c r="M61" s="61"/>
      <c r="N61" s="61"/>
      <c r="O61" s="61"/>
      <c r="P61" s="61"/>
      <c r="Q61" s="60"/>
      <c r="R61" s="62">
        <f t="shared" si="3"/>
        <v>1.75</v>
      </c>
    </row>
    <row r="62" spans="1:18" ht="15" customHeight="1" x14ac:dyDescent="0.25">
      <c r="A62" s="14"/>
      <c r="E62" s="45"/>
      <c r="F62" s="45"/>
      <c r="G62" s="45"/>
      <c r="H62" s="45"/>
      <c r="I62" s="45"/>
      <c r="J62" s="45"/>
      <c r="K62" s="45"/>
      <c r="L62" s="45"/>
      <c r="M62" s="46"/>
      <c r="N62" s="46"/>
      <c r="O62" s="46"/>
      <c r="P62" s="46"/>
      <c r="Q62" s="45"/>
      <c r="R62" s="54"/>
    </row>
    <row r="63" spans="1:18" ht="15" customHeight="1" x14ac:dyDescent="0.25">
      <c r="A63" s="40" t="s">
        <v>102</v>
      </c>
      <c r="B63" s="57" t="s">
        <v>137</v>
      </c>
      <c r="C63" s="57" t="s">
        <v>138</v>
      </c>
      <c r="D63" s="58" t="s">
        <v>177</v>
      </c>
      <c r="E63" s="59">
        <v>0</v>
      </c>
      <c r="F63" s="60">
        <v>3.5</v>
      </c>
      <c r="G63" s="59">
        <v>0</v>
      </c>
      <c r="H63" s="59">
        <v>0</v>
      </c>
      <c r="I63" s="60"/>
      <c r="J63" s="60"/>
      <c r="K63" s="60"/>
      <c r="L63" s="59">
        <v>0</v>
      </c>
      <c r="M63" s="61"/>
      <c r="N63" s="61"/>
      <c r="O63" s="61"/>
      <c r="P63" s="61"/>
      <c r="Q63" s="60"/>
      <c r="R63" s="62">
        <f>SUM(E63:Q63)</f>
        <v>3.5</v>
      </c>
    </row>
    <row r="64" spans="1:18" ht="15" customHeight="1" x14ac:dyDescent="0.25">
      <c r="A64" s="41" t="s">
        <v>103</v>
      </c>
      <c r="B64" s="57" t="s">
        <v>134</v>
      </c>
      <c r="C64" s="57" t="s">
        <v>36</v>
      </c>
      <c r="D64" s="58" t="s">
        <v>177</v>
      </c>
      <c r="E64" s="59">
        <v>0</v>
      </c>
      <c r="F64" s="59">
        <v>0</v>
      </c>
      <c r="G64" s="59">
        <v>0</v>
      </c>
      <c r="H64" s="60">
        <v>3.5</v>
      </c>
      <c r="I64" s="60"/>
      <c r="J64" s="60"/>
      <c r="K64" s="60"/>
      <c r="L64" s="59">
        <v>0</v>
      </c>
      <c r="M64" s="61"/>
      <c r="N64" s="61"/>
      <c r="O64" s="61"/>
      <c r="P64" s="61"/>
      <c r="Q64" s="60"/>
      <c r="R64" s="62">
        <f>SUM(E64:Q64)</f>
        <v>3.5</v>
      </c>
    </row>
    <row r="65" spans="1:18" ht="15" customHeight="1" x14ac:dyDescent="0.25">
      <c r="A65" s="42" t="s">
        <v>104</v>
      </c>
      <c r="B65" s="64" t="s">
        <v>168</v>
      </c>
      <c r="C65" s="64" t="s">
        <v>159</v>
      </c>
      <c r="D65" s="58" t="s">
        <v>177</v>
      </c>
      <c r="E65" s="59">
        <v>0</v>
      </c>
      <c r="F65" s="59">
        <v>0</v>
      </c>
      <c r="G65" s="59">
        <v>0</v>
      </c>
      <c r="H65" s="60">
        <v>2.9750000000000001</v>
      </c>
      <c r="I65" s="60"/>
      <c r="J65" s="60"/>
      <c r="K65" s="60"/>
      <c r="L65" s="59">
        <v>0</v>
      </c>
      <c r="M65" s="61"/>
      <c r="N65" s="61"/>
      <c r="O65" s="61"/>
      <c r="P65" s="61"/>
      <c r="Q65" s="60"/>
      <c r="R65" s="62">
        <f>SUM(E65:Q65)</f>
        <v>2.9750000000000001</v>
      </c>
    </row>
    <row r="66" spans="1:18" ht="15" customHeight="1" x14ac:dyDescent="0.25">
      <c r="A66" s="14" t="s">
        <v>105</v>
      </c>
      <c r="B66" s="57" t="s">
        <v>98</v>
      </c>
      <c r="C66" s="57" t="s">
        <v>78</v>
      </c>
      <c r="D66" s="58" t="s">
        <v>177</v>
      </c>
      <c r="E66" s="59">
        <v>0</v>
      </c>
      <c r="F66" s="60">
        <v>2.9749999999999996</v>
      </c>
      <c r="G66" s="59">
        <v>0</v>
      </c>
      <c r="H66" s="59">
        <v>0</v>
      </c>
      <c r="I66" s="60"/>
      <c r="J66" s="60"/>
      <c r="K66" s="60"/>
      <c r="L66" s="59">
        <v>0</v>
      </c>
      <c r="M66" s="61"/>
      <c r="N66" s="61"/>
      <c r="O66" s="61"/>
      <c r="P66" s="61"/>
      <c r="Q66" s="60"/>
      <c r="R66" s="62">
        <f>SUM(E66:Q66)</f>
        <v>2.9749999999999996</v>
      </c>
    </row>
    <row r="67" spans="1:18" ht="15" customHeight="1" x14ac:dyDescent="0.25">
      <c r="A67" s="14" t="s">
        <v>106</v>
      </c>
      <c r="B67" s="57" t="s">
        <v>99</v>
      </c>
      <c r="C67" s="57" t="s">
        <v>78</v>
      </c>
      <c r="D67" s="58" t="s">
        <v>177</v>
      </c>
      <c r="E67" s="59">
        <v>0</v>
      </c>
      <c r="F67" s="60">
        <v>2.4499999999999997</v>
      </c>
      <c r="G67" s="59">
        <v>0</v>
      </c>
      <c r="H67" s="59">
        <v>0</v>
      </c>
      <c r="I67" s="60"/>
      <c r="J67" s="60"/>
      <c r="K67" s="60"/>
      <c r="L67" s="59">
        <v>0</v>
      </c>
      <c r="M67" s="61"/>
      <c r="N67" s="61"/>
      <c r="O67" s="61"/>
      <c r="P67" s="61"/>
      <c r="Q67" s="60"/>
      <c r="R67" s="62">
        <f>SUM(E67:Q67)</f>
        <v>2.4499999999999997</v>
      </c>
    </row>
    <row r="68" spans="1:18" ht="15" customHeight="1" x14ac:dyDescent="0.25"/>
    <row r="69" spans="1:18" ht="15" customHeight="1" x14ac:dyDescent="0.25"/>
    <row r="70" spans="1:18" ht="15" customHeight="1" x14ac:dyDescent="0.25"/>
    <row r="71" spans="1:18" ht="15" customHeight="1" x14ac:dyDescent="0.25"/>
    <row r="72" spans="1:18" ht="15" customHeight="1" x14ac:dyDescent="0.25"/>
    <row r="73" spans="1:18" ht="15" customHeight="1" x14ac:dyDescent="0.25"/>
    <row r="74" spans="1:18" ht="15" customHeight="1" x14ac:dyDescent="0.25"/>
    <row r="75" spans="1:18" ht="15" customHeight="1" x14ac:dyDescent="0.25"/>
    <row r="76" spans="1:18" ht="15" customHeight="1" x14ac:dyDescent="0.25"/>
    <row r="77" spans="1:18" ht="15" customHeight="1" x14ac:dyDescent="0.25"/>
    <row r="78" spans="1:18" ht="15" customHeight="1" x14ac:dyDescent="0.25"/>
  </sheetData>
  <sortState xmlns:xlrd2="http://schemas.microsoft.com/office/spreadsheetml/2017/richdata2" ref="B63:R67">
    <sortCondition descending="1" ref="R63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/>
  </sheetPr>
  <dimension ref="A3:S37"/>
  <sheetViews>
    <sheetView workbookViewId="0">
      <selection activeCell="C27" sqref="C27"/>
    </sheetView>
  </sheetViews>
  <sheetFormatPr defaultRowHeight="15" x14ac:dyDescent="0.25"/>
  <cols>
    <col min="2" max="2" width="7.7109375" customWidth="1"/>
    <col min="3" max="3" width="24.5703125" customWidth="1"/>
    <col min="4" max="4" width="28.140625" customWidth="1"/>
    <col min="5" max="5" width="13.28515625" customWidth="1"/>
    <col min="7" max="7" width="10.42578125" customWidth="1"/>
    <col min="8" max="8" width="10.5703125" customWidth="1"/>
    <col min="14" max="14" width="11.5703125" customWidth="1"/>
    <col min="15" max="15" width="20.5703125" bestFit="1" customWidth="1"/>
    <col min="17" max="17" width="19.7109375" bestFit="1" customWidth="1"/>
    <col min="18" max="18" width="19" bestFit="1" customWidth="1"/>
  </cols>
  <sheetData>
    <row r="3" spans="1:18" ht="25.5" x14ac:dyDescent="0.25">
      <c r="B3" s="16" t="s">
        <v>58</v>
      </c>
      <c r="C3" s="24" t="s">
        <v>59</v>
      </c>
      <c r="D3" s="24" t="s">
        <v>60</v>
      </c>
      <c r="E3" s="24" t="s">
        <v>93</v>
      </c>
      <c r="F3" s="24" t="s">
        <v>61</v>
      </c>
      <c r="G3" s="24" t="s">
        <v>9</v>
      </c>
      <c r="H3" s="24" t="s">
        <v>57</v>
      </c>
      <c r="I3" s="24" t="s">
        <v>5</v>
      </c>
      <c r="J3" s="24" t="s">
        <v>85</v>
      </c>
    </row>
    <row r="4" spans="1:18" x14ac:dyDescent="0.25">
      <c r="A4" s="66" t="s">
        <v>119</v>
      </c>
      <c r="B4" s="17">
        <v>1</v>
      </c>
      <c r="C4" s="18" t="s">
        <v>118</v>
      </c>
      <c r="D4" s="18" t="s">
        <v>31</v>
      </c>
      <c r="E4" s="25" t="s">
        <v>131</v>
      </c>
      <c r="F4" s="20">
        <v>595</v>
      </c>
      <c r="G4" s="19">
        <v>20</v>
      </c>
      <c r="H4" s="19">
        <v>0.17499999999999999</v>
      </c>
      <c r="I4" s="19">
        <v>2</v>
      </c>
      <c r="J4" s="23">
        <f>G4*H4*I4</f>
        <v>7</v>
      </c>
      <c r="N4" s="4" t="s">
        <v>8</v>
      </c>
      <c r="O4" t="s">
        <v>9</v>
      </c>
      <c r="Q4" s="4" t="s">
        <v>6</v>
      </c>
      <c r="R4" t="s">
        <v>7</v>
      </c>
    </row>
    <row r="5" spans="1:18" x14ac:dyDescent="0.25">
      <c r="A5" s="66"/>
      <c r="B5" s="21">
        <v>2</v>
      </c>
      <c r="C5" s="18" t="s">
        <v>30</v>
      </c>
      <c r="D5" s="18" t="s">
        <v>31</v>
      </c>
      <c r="E5" s="25" t="s">
        <v>131</v>
      </c>
      <c r="F5" s="20">
        <v>616</v>
      </c>
      <c r="G5" s="19">
        <v>17</v>
      </c>
      <c r="H5" s="19">
        <v>0.17499999999999999</v>
      </c>
      <c r="I5" s="19">
        <v>2</v>
      </c>
      <c r="J5" s="23">
        <f t="shared" ref="J5:J14" si="0">G5*H5*I5</f>
        <v>5.9499999999999993</v>
      </c>
      <c r="N5" s="9">
        <v>1</v>
      </c>
      <c r="O5" s="8">
        <v>20</v>
      </c>
      <c r="Q5" s="7" t="s">
        <v>13</v>
      </c>
      <c r="R5" s="8">
        <v>1</v>
      </c>
    </row>
    <row r="6" spans="1:18" x14ac:dyDescent="0.25">
      <c r="A6" s="66"/>
      <c r="B6" s="22">
        <v>3</v>
      </c>
      <c r="C6" s="18" t="s">
        <v>92</v>
      </c>
      <c r="D6" s="18" t="s">
        <v>117</v>
      </c>
      <c r="E6" s="25" t="s">
        <v>131</v>
      </c>
      <c r="F6" s="20">
        <v>574</v>
      </c>
      <c r="G6" s="19">
        <v>14</v>
      </c>
      <c r="H6" s="19">
        <v>0.17499999999999999</v>
      </c>
      <c r="I6" s="19">
        <v>2</v>
      </c>
      <c r="J6" s="23">
        <f t="shared" si="0"/>
        <v>4.8999999999999995</v>
      </c>
      <c r="N6" s="9">
        <v>2</v>
      </c>
      <c r="O6" s="8">
        <v>17</v>
      </c>
      <c r="Q6" s="10" t="s">
        <v>14</v>
      </c>
      <c r="R6" s="8">
        <v>0.7</v>
      </c>
    </row>
    <row r="7" spans="1:18" x14ac:dyDescent="0.25">
      <c r="A7" s="66"/>
      <c r="B7" s="20">
        <v>4</v>
      </c>
      <c r="C7" s="18" t="s">
        <v>32</v>
      </c>
      <c r="D7" s="18" t="s">
        <v>31</v>
      </c>
      <c r="E7" s="25" t="s">
        <v>131</v>
      </c>
      <c r="F7" s="20">
        <v>584</v>
      </c>
      <c r="G7" s="19">
        <v>12</v>
      </c>
      <c r="H7" s="19">
        <v>0.17499999999999999</v>
      </c>
      <c r="I7" s="19">
        <v>2</v>
      </c>
      <c r="J7" s="23">
        <f t="shared" si="0"/>
        <v>4.1999999999999993</v>
      </c>
      <c r="N7" s="9">
        <v>3</v>
      </c>
      <c r="O7" s="8">
        <v>14</v>
      </c>
      <c r="Q7" s="10" t="s">
        <v>15</v>
      </c>
      <c r="R7" s="8">
        <v>0.35</v>
      </c>
    </row>
    <row r="8" spans="1:18" x14ac:dyDescent="0.25">
      <c r="A8" s="66"/>
      <c r="B8" s="20">
        <v>5</v>
      </c>
      <c r="C8" s="18" t="s">
        <v>33</v>
      </c>
      <c r="D8" s="18" t="s">
        <v>31</v>
      </c>
      <c r="E8" s="25" t="s">
        <v>131</v>
      </c>
      <c r="F8" s="20">
        <v>569</v>
      </c>
      <c r="G8" s="19">
        <v>10</v>
      </c>
      <c r="H8" s="19">
        <v>0.17499999999999999</v>
      </c>
      <c r="I8" s="19">
        <v>2</v>
      </c>
      <c r="J8" s="23">
        <f t="shared" si="0"/>
        <v>3.5</v>
      </c>
      <c r="N8" s="9">
        <v>4</v>
      </c>
      <c r="O8" s="8">
        <v>12</v>
      </c>
      <c r="Q8" s="10" t="s">
        <v>16</v>
      </c>
      <c r="R8" s="8">
        <v>0.17499999999999999</v>
      </c>
    </row>
    <row r="9" spans="1:18" x14ac:dyDescent="0.25">
      <c r="A9" s="66"/>
      <c r="B9" s="20">
        <v>6</v>
      </c>
      <c r="C9" s="18" t="s">
        <v>90</v>
      </c>
      <c r="D9" s="18" t="s">
        <v>91</v>
      </c>
      <c r="E9" s="25" t="s">
        <v>131</v>
      </c>
      <c r="F9" s="20">
        <v>580</v>
      </c>
      <c r="G9" s="19">
        <v>9.5</v>
      </c>
      <c r="H9" s="19">
        <v>0.17499999999999999</v>
      </c>
      <c r="I9" s="19">
        <v>2</v>
      </c>
      <c r="J9" s="23">
        <f t="shared" si="0"/>
        <v>3.3249999999999997</v>
      </c>
      <c r="N9" s="9">
        <v>5</v>
      </c>
      <c r="O9" s="8">
        <v>10</v>
      </c>
      <c r="Q9" s="10" t="s">
        <v>17</v>
      </c>
      <c r="R9" s="8">
        <v>0.13125000000000001</v>
      </c>
    </row>
    <row r="10" spans="1:18" x14ac:dyDescent="0.25">
      <c r="A10" s="66"/>
      <c r="B10" s="20">
        <v>7</v>
      </c>
      <c r="C10" s="18" t="s">
        <v>42</v>
      </c>
      <c r="D10" s="18" t="s">
        <v>39</v>
      </c>
      <c r="E10" s="25" t="s">
        <v>131</v>
      </c>
      <c r="F10" s="20">
        <v>560</v>
      </c>
      <c r="G10" s="19">
        <v>9</v>
      </c>
      <c r="H10" s="19">
        <v>0.17499999999999999</v>
      </c>
      <c r="I10" s="19">
        <v>2</v>
      </c>
      <c r="J10" s="23">
        <f t="shared" si="0"/>
        <v>3.15</v>
      </c>
      <c r="N10" s="9">
        <v>6</v>
      </c>
      <c r="O10" s="8">
        <v>9.5</v>
      </c>
      <c r="Q10" s="10" t="s">
        <v>18</v>
      </c>
      <c r="R10" s="8">
        <v>8.7499999999999994E-2</v>
      </c>
    </row>
    <row r="11" spans="1:18" x14ac:dyDescent="0.25">
      <c r="A11" s="66"/>
      <c r="B11" s="20">
        <v>8</v>
      </c>
      <c r="C11" s="18" t="s">
        <v>74</v>
      </c>
      <c r="D11" s="18" t="s">
        <v>75</v>
      </c>
      <c r="E11" s="25" t="s">
        <v>131</v>
      </c>
      <c r="F11" s="20">
        <v>568</v>
      </c>
      <c r="G11" s="19">
        <v>8.5</v>
      </c>
      <c r="H11" s="19">
        <v>0.17499999999999999</v>
      </c>
      <c r="I11" s="19">
        <v>2</v>
      </c>
      <c r="J11" s="23">
        <f t="shared" si="0"/>
        <v>2.9749999999999996</v>
      </c>
      <c r="N11" s="9">
        <v>7</v>
      </c>
      <c r="O11" s="8">
        <v>9</v>
      </c>
      <c r="Q11" s="11" t="s">
        <v>19</v>
      </c>
      <c r="R11" s="12">
        <v>1.1000000000000001</v>
      </c>
    </row>
    <row r="12" spans="1:18" x14ac:dyDescent="0.25">
      <c r="A12" s="66"/>
      <c r="B12" s="20">
        <v>9</v>
      </c>
      <c r="C12" s="18" t="s">
        <v>43</v>
      </c>
      <c r="D12" s="18" t="s">
        <v>44</v>
      </c>
      <c r="E12" s="25" t="s">
        <v>131</v>
      </c>
      <c r="F12" s="20">
        <v>540</v>
      </c>
      <c r="G12" s="19">
        <v>7</v>
      </c>
      <c r="H12" s="19">
        <v>0.17499999999999999</v>
      </c>
      <c r="I12" s="19">
        <v>2</v>
      </c>
      <c r="J12" s="23">
        <f t="shared" si="0"/>
        <v>2.4499999999999997</v>
      </c>
      <c r="N12" s="9">
        <v>8</v>
      </c>
      <c r="O12" s="8">
        <v>8.5</v>
      </c>
      <c r="Q12" s="11" t="s">
        <v>20</v>
      </c>
      <c r="R12" s="12">
        <v>1.3</v>
      </c>
    </row>
    <row r="13" spans="1:18" x14ac:dyDescent="0.25">
      <c r="A13" s="66"/>
      <c r="B13" s="20">
        <v>10</v>
      </c>
      <c r="C13" s="18" t="s">
        <v>38</v>
      </c>
      <c r="D13" s="18" t="s">
        <v>39</v>
      </c>
      <c r="E13" s="25" t="s">
        <v>131</v>
      </c>
      <c r="F13" s="20">
        <v>535</v>
      </c>
      <c r="G13" s="19">
        <v>4</v>
      </c>
      <c r="H13" s="19">
        <v>0.17499999999999999</v>
      </c>
      <c r="I13" s="19">
        <v>2</v>
      </c>
      <c r="J13" s="23">
        <f t="shared" si="0"/>
        <v>1.4</v>
      </c>
      <c r="N13" s="9">
        <v>9</v>
      </c>
      <c r="O13" s="8">
        <v>7</v>
      </c>
      <c r="Q13" s="11" t="s">
        <v>21</v>
      </c>
      <c r="R13" s="12">
        <v>1.5</v>
      </c>
    </row>
    <row r="14" spans="1:18" x14ac:dyDescent="0.25">
      <c r="A14" s="66"/>
      <c r="B14" s="20">
        <v>11</v>
      </c>
      <c r="C14" s="18" t="s">
        <v>46</v>
      </c>
      <c r="D14" s="18" t="s">
        <v>39</v>
      </c>
      <c r="E14" s="25" t="s">
        <v>131</v>
      </c>
      <c r="F14" s="20">
        <v>422</v>
      </c>
      <c r="G14" s="19">
        <v>4</v>
      </c>
      <c r="H14" s="19">
        <v>0.17499999999999999</v>
      </c>
      <c r="I14" s="19">
        <v>2</v>
      </c>
      <c r="J14" s="23">
        <f t="shared" si="0"/>
        <v>1.4</v>
      </c>
      <c r="N14" s="13" t="s">
        <v>47</v>
      </c>
      <c r="O14" s="8">
        <v>4</v>
      </c>
    </row>
    <row r="15" spans="1:18" x14ac:dyDescent="0.25">
      <c r="N15" s="9" t="s">
        <v>48</v>
      </c>
      <c r="O15" s="8">
        <v>2</v>
      </c>
    </row>
    <row r="16" spans="1:18" ht="15.75" customHeight="1" x14ac:dyDescent="0.25">
      <c r="A16" s="66" t="s">
        <v>128</v>
      </c>
      <c r="B16" s="17">
        <v>1</v>
      </c>
      <c r="C16" s="18" t="s">
        <v>53</v>
      </c>
      <c r="D16" s="18" t="s">
        <v>54</v>
      </c>
      <c r="E16" s="25" t="s">
        <v>131</v>
      </c>
      <c r="F16" s="20">
        <v>592</v>
      </c>
      <c r="G16" s="19">
        <v>20</v>
      </c>
      <c r="H16" s="19">
        <v>8.7499999999999994E-2</v>
      </c>
      <c r="I16" s="19">
        <v>2</v>
      </c>
      <c r="J16" s="23">
        <f>G16*H16*I16</f>
        <v>3.5</v>
      </c>
      <c r="N16" s="9" t="s">
        <v>49</v>
      </c>
      <c r="O16" s="8">
        <v>1</v>
      </c>
    </row>
    <row r="17" spans="1:19" x14ac:dyDescent="0.25">
      <c r="A17" s="66"/>
      <c r="B17" s="21">
        <v>2</v>
      </c>
      <c r="C17" s="18" t="s">
        <v>120</v>
      </c>
      <c r="D17" s="18" t="s">
        <v>31</v>
      </c>
      <c r="E17" s="25" t="s">
        <v>131</v>
      </c>
      <c r="F17" s="20">
        <v>551</v>
      </c>
      <c r="G17" s="19">
        <v>17</v>
      </c>
      <c r="H17" s="19">
        <v>8.7499999999999994E-2</v>
      </c>
      <c r="I17" s="19">
        <v>2</v>
      </c>
      <c r="J17" s="23">
        <f t="shared" ref="J17:J37" si="1">G17*H17*I17</f>
        <v>2.9749999999999996</v>
      </c>
    </row>
    <row r="18" spans="1:19" x14ac:dyDescent="0.25">
      <c r="A18" s="66"/>
      <c r="B18" s="22">
        <v>3</v>
      </c>
      <c r="C18" s="18" t="s">
        <v>70</v>
      </c>
      <c r="D18" s="18" t="s">
        <v>71</v>
      </c>
      <c r="E18" s="25" t="s">
        <v>131</v>
      </c>
      <c r="F18" s="20">
        <v>469</v>
      </c>
      <c r="G18" s="19">
        <v>14</v>
      </c>
      <c r="H18" s="19">
        <v>8.7499999999999994E-2</v>
      </c>
      <c r="I18" s="19">
        <v>2</v>
      </c>
      <c r="J18" s="23">
        <f t="shared" si="1"/>
        <v>2.4499999999999997</v>
      </c>
      <c r="N18" t="s">
        <v>0</v>
      </c>
      <c r="O18" t="s">
        <v>1</v>
      </c>
      <c r="P18" t="s">
        <v>2</v>
      </c>
      <c r="Q18" s="1" t="s">
        <v>3</v>
      </c>
      <c r="R18" s="2" t="s">
        <v>4</v>
      </c>
      <c r="S18" s="3" t="s">
        <v>5</v>
      </c>
    </row>
    <row r="19" spans="1:19" x14ac:dyDescent="0.25">
      <c r="N19" s="5" t="s">
        <v>10</v>
      </c>
      <c r="O19" s="5" t="s">
        <v>11</v>
      </c>
      <c r="P19" s="5" t="s">
        <v>12</v>
      </c>
      <c r="Q19" s="5" t="s">
        <v>22</v>
      </c>
      <c r="R19" s="6" t="s">
        <v>23</v>
      </c>
      <c r="S19" s="5">
        <v>3.5</v>
      </c>
    </row>
    <row r="20" spans="1:19" ht="15.75" customHeight="1" x14ac:dyDescent="0.25">
      <c r="A20" s="67" t="s">
        <v>127</v>
      </c>
      <c r="B20" s="17">
        <v>1</v>
      </c>
      <c r="C20" s="18" t="s">
        <v>51</v>
      </c>
      <c r="D20" s="18" t="s">
        <v>52</v>
      </c>
      <c r="E20" s="25" t="s">
        <v>131</v>
      </c>
      <c r="F20" s="20">
        <v>571</v>
      </c>
      <c r="G20" s="19">
        <v>20</v>
      </c>
      <c r="H20" s="19">
        <v>0.13125000000000001</v>
      </c>
      <c r="I20" s="19">
        <v>2</v>
      </c>
      <c r="J20" s="23">
        <f t="shared" si="1"/>
        <v>5.25</v>
      </c>
      <c r="N20" s="5"/>
      <c r="O20" s="5"/>
      <c r="P20" s="5"/>
      <c r="Q20" s="5"/>
      <c r="R20" s="6"/>
      <c r="S20" s="5"/>
    </row>
    <row r="21" spans="1:19" x14ac:dyDescent="0.25">
      <c r="A21" s="67"/>
      <c r="B21" s="21">
        <v>2</v>
      </c>
      <c r="C21" s="18" t="s">
        <v>62</v>
      </c>
      <c r="D21" s="18" t="s">
        <v>39</v>
      </c>
      <c r="E21" s="25" t="s">
        <v>131</v>
      </c>
      <c r="F21" s="20">
        <v>578</v>
      </c>
      <c r="G21" s="19">
        <v>17</v>
      </c>
      <c r="H21" s="19">
        <v>0.13125000000000001</v>
      </c>
      <c r="I21" s="19">
        <v>2</v>
      </c>
      <c r="J21" s="23">
        <f t="shared" si="1"/>
        <v>4.4625000000000004</v>
      </c>
      <c r="N21" s="5" t="s">
        <v>10</v>
      </c>
      <c r="O21" s="5" t="s">
        <v>11</v>
      </c>
      <c r="P21" s="5" t="s">
        <v>12</v>
      </c>
      <c r="Q21" s="5" t="s">
        <v>24</v>
      </c>
      <c r="R21" s="6" t="s">
        <v>25</v>
      </c>
      <c r="S21" s="5">
        <v>3</v>
      </c>
    </row>
    <row r="22" spans="1:19" x14ac:dyDescent="0.25">
      <c r="A22" s="67"/>
      <c r="B22" s="22">
        <v>3</v>
      </c>
      <c r="C22" s="18" t="s">
        <v>67</v>
      </c>
      <c r="D22" s="18" t="s">
        <v>31</v>
      </c>
      <c r="E22" s="25" t="s">
        <v>131</v>
      </c>
      <c r="F22" s="20">
        <v>524</v>
      </c>
      <c r="G22" s="19">
        <v>14</v>
      </c>
      <c r="H22" s="19">
        <v>0.13125000000000001</v>
      </c>
      <c r="I22" s="19">
        <v>2</v>
      </c>
      <c r="J22" s="23">
        <f t="shared" si="1"/>
        <v>3.6750000000000003</v>
      </c>
      <c r="N22" s="5" t="s">
        <v>10</v>
      </c>
      <c r="O22" s="5" t="s">
        <v>11</v>
      </c>
      <c r="P22" s="5" t="s">
        <v>12</v>
      </c>
      <c r="Q22" s="5" t="s">
        <v>28</v>
      </c>
      <c r="R22" s="6" t="s">
        <v>27</v>
      </c>
      <c r="S22" s="5">
        <v>2</v>
      </c>
    </row>
    <row r="23" spans="1:19" x14ac:dyDescent="0.25">
      <c r="A23" s="67"/>
      <c r="B23" s="20">
        <v>4</v>
      </c>
      <c r="C23" s="18" t="s">
        <v>97</v>
      </c>
      <c r="D23" s="18" t="s">
        <v>125</v>
      </c>
      <c r="E23" s="25" t="s">
        <v>131</v>
      </c>
      <c r="F23" s="20">
        <v>489</v>
      </c>
      <c r="G23" s="19">
        <v>12</v>
      </c>
      <c r="H23" s="19">
        <v>0.13125000000000001</v>
      </c>
      <c r="I23" s="19">
        <v>2</v>
      </c>
      <c r="J23" s="23">
        <f t="shared" si="1"/>
        <v>3.1500000000000004</v>
      </c>
      <c r="N23" s="5" t="s">
        <v>10</v>
      </c>
      <c r="O23" s="5" t="s">
        <v>11</v>
      </c>
      <c r="P23" s="5" t="s">
        <v>12</v>
      </c>
      <c r="Q23" s="5" t="s">
        <v>29</v>
      </c>
      <c r="R23" s="6" t="s">
        <v>26</v>
      </c>
      <c r="S23" s="5">
        <v>1</v>
      </c>
    </row>
    <row r="24" spans="1:19" x14ac:dyDescent="0.25">
      <c r="A24" s="67"/>
      <c r="B24" s="20">
        <v>5</v>
      </c>
      <c r="C24" s="18" t="s">
        <v>64</v>
      </c>
      <c r="D24" s="18" t="s">
        <v>65</v>
      </c>
      <c r="E24" s="25" t="s">
        <v>131</v>
      </c>
      <c r="F24" s="20">
        <v>569</v>
      </c>
      <c r="G24" s="19">
        <v>10</v>
      </c>
      <c r="H24" s="19">
        <v>0.13125000000000001</v>
      </c>
      <c r="I24" s="19">
        <v>2</v>
      </c>
      <c r="J24" s="23">
        <f t="shared" si="1"/>
        <v>2.625</v>
      </c>
    </row>
    <row r="25" spans="1:19" x14ac:dyDescent="0.25">
      <c r="A25" s="67"/>
      <c r="B25" s="20">
        <v>6</v>
      </c>
      <c r="C25" s="18" t="s">
        <v>126</v>
      </c>
      <c r="D25" s="18" t="s">
        <v>31</v>
      </c>
      <c r="E25" s="25" t="s">
        <v>131</v>
      </c>
      <c r="F25" s="20">
        <v>495</v>
      </c>
      <c r="G25" s="19">
        <v>9.5</v>
      </c>
      <c r="H25" s="19">
        <v>0.13125000000000001</v>
      </c>
      <c r="I25" s="19">
        <v>2</v>
      </c>
      <c r="J25" s="23">
        <f t="shared" si="1"/>
        <v>2.4937499999999999</v>
      </c>
    </row>
    <row r="27" spans="1:19" ht="15" customHeight="1" x14ac:dyDescent="0.25">
      <c r="A27" s="66" t="s">
        <v>132</v>
      </c>
      <c r="B27" s="17">
        <v>1</v>
      </c>
      <c r="C27" s="18" t="s">
        <v>50</v>
      </c>
      <c r="D27" s="18" t="s">
        <v>31</v>
      </c>
      <c r="E27" s="25" t="s">
        <v>129</v>
      </c>
      <c r="F27" s="20">
        <v>616</v>
      </c>
      <c r="G27" s="19">
        <v>20</v>
      </c>
      <c r="H27" s="19">
        <v>8.7499999999999994E-2</v>
      </c>
      <c r="I27" s="19">
        <v>2</v>
      </c>
      <c r="J27" s="23">
        <f t="shared" si="1"/>
        <v>3.5</v>
      </c>
    </row>
    <row r="28" spans="1:19" x14ac:dyDescent="0.25">
      <c r="A28" s="66"/>
      <c r="B28" s="21">
        <v>2</v>
      </c>
      <c r="C28" s="18" t="s">
        <v>96</v>
      </c>
      <c r="D28" s="18" t="s">
        <v>66</v>
      </c>
      <c r="E28" s="25" t="s">
        <v>129</v>
      </c>
      <c r="F28" s="20">
        <v>591</v>
      </c>
      <c r="G28" s="19">
        <v>17</v>
      </c>
      <c r="H28" s="19">
        <v>8.7499999999999994E-2</v>
      </c>
      <c r="I28" s="19">
        <v>2</v>
      </c>
      <c r="J28" s="23">
        <f t="shared" si="1"/>
        <v>2.9749999999999996</v>
      </c>
    </row>
    <row r="29" spans="1:19" x14ac:dyDescent="0.25">
      <c r="A29" s="66"/>
      <c r="B29" s="22">
        <v>3</v>
      </c>
      <c r="C29" s="18" t="s">
        <v>80</v>
      </c>
      <c r="D29" s="18" t="s">
        <v>55</v>
      </c>
      <c r="E29" s="25" t="s">
        <v>129</v>
      </c>
      <c r="F29" s="20">
        <v>419</v>
      </c>
      <c r="G29" s="19">
        <v>14</v>
      </c>
      <c r="H29" s="19">
        <v>8.7499999999999994E-2</v>
      </c>
      <c r="I29" s="19">
        <v>2</v>
      </c>
      <c r="J29" s="23">
        <f t="shared" si="1"/>
        <v>2.4499999999999997</v>
      </c>
    </row>
    <row r="30" spans="1:19" x14ac:dyDescent="0.25">
      <c r="A30" s="66"/>
      <c r="B30" s="20">
        <v>4</v>
      </c>
      <c r="C30" s="18" t="s">
        <v>94</v>
      </c>
      <c r="D30" s="18" t="s">
        <v>95</v>
      </c>
      <c r="E30" s="25" t="s">
        <v>129</v>
      </c>
      <c r="F30" s="20">
        <v>447</v>
      </c>
      <c r="G30" s="19">
        <v>12</v>
      </c>
      <c r="H30" s="19">
        <v>8.7499999999999994E-2</v>
      </c>
      <c r="I30" s="19">
        <v>2</v>
      </c>
      <c r="J30" s="23">
        <f t="shared" si="1"/>
        <v>2.0999999999999996</v>
      </c>
    </row>
    <row r="32" spans="1:19" ht="15" customHeight="1" x14ac:dyDescent="0.25">
      <c r="A32" s="66" t="s">
        <v>133</v>
      </c>
      <c r="B32" s="17">
        <v>1</v>
      </c>
      <c r="C32" s="18" t="s">
        <v>121</v>
      </c>
      <c r="D32" s="18" t="s">
        <v>95</v>
      </c>
      <c r="E32" s="25" t="s">
        <v>130</v>
      </c>
      <c r="F32" s="20">
        <v>682</v>
      </c>
      <c r="G32" s="19">
        <v>20</v>
      </c>
      <c r="H32" s="19">
        <v>0.13125000000000001</v>
      </c>
      <c r="I32" s="19">
        <v>2</v>
      </c>
      <c r="J32" s="23">
        <f t="shared" si="1"/>
        <v>5.25</v>
      </c>
    </row>
    <row r="33" spans="1:10" x14ac:dyDescent="0.25">
      <c r="A33" s="66"/>
      <c r="B33" s="21">
        <v>2</v>
      </c>
      <c r="C33" s="18" t="s">
        <v>122</v>
      </c>
      <c r="D33" s="18" t="s">
        <v>71</v>
      </c>
      <c r="E33" s="25" t="s">
        <v>130</v>
      </c>
      <c r="F33" s="20">
        <v>673</v>
      </c>
      <c r="G33" s="19">
        <v>17</v>
      </c>
      <c r="H33" s="19">
        <v>0.13125000000000001</v>
      </c>
      <c r="I33" s="19">
        <v>2</v>
      </c>
      <c r="J33" s="23">
        <f t="shared" si="1"/>
        <v>4.4625000000000004</v>
      </c>
    </row>
    <row r="34" spans="1:10" x14ac:dyDescent="0.25">
      <c r="A34" s="66"/>
      <c r="B34" s="22">
        <v>3</v>
      </c>
      <c r="C34" s="18" t="s">
        <v>86</v>
      </c>
      <c r="D34" s="18" t="s">
        <v>87</v>
      </c>
      <c r="E34" s="25" t="s">
        <v>130</v>
      </c>
      <c r="F34" s="20">
        <v>682</v>
      </c>
      <c r="G34" s="19">
        <v>14</v>
      </c>
      <c r="H34" s="19">
        <v>0.13125000000000001</v>
      </c>
      <c r="I34" s="19">
        <v>2</v>
      </c>
      <c r="J34" s="23">
        <f t="shared" si="1"/>
        <v>3.6750000000000003</v>
      </c>
    </row>
    <row r="35" spans="1:10" x14ac:dyDescent="0.25">
      <c r="A35" s="66"/>
      <c r="B35" s="20">
        <v>4</v>
      </c>
      <c r="C35" s="18" t="s">
        <v>79</v>
      </c>
      <c r="D35" s="18" t="s">
        <v>34</v>
      </c>
      <c r="E35" s="25" t="s">
        <v>130</v>
      </c>
      <c r="F35" s="20">
        <v>650</v>
      </c>
      <c r="G35" s="19">
        <v>12</v>
      </c>
      <c r="H35" s="19">
        <v>0.13125000000000001</v>
      </c>
      <c r="I35" s="19">
        <v>2</v>
      </c>
      <c r="J35" s="23">
        <f t="shared" si="1"/>
        <v>3.1500000000000004</v>
      </c>
    </row>
    <row r="36" spans="1:10" x14ac:dyDescent="0.25">
      <c r="A36" s="66"/>
      <c r="B36" s="20">
        <v>5</v>
      </c>
      <c r="C36" s="18" t="s">
        <v>88</v>
      </c>
      <c r="D36" s="18" t="s">
        <v>89</v>
      </c>
      <c r="E36" s="25" t="s">
        <v>130</v>
      </c>
      <c r="F36" s="20">
        <v>644</v>
      </c>
      <c r="G36" s="19">
        <v>10</v>
      </c>
      <c r="H36" s="19">
        <v>0.13125000000000001</v>
      </c>
      <c r="I36" s="19">
        <v>2</v>
      </c>
      <c r="J36" s="23">
        <f t="shared" si="1"/>
        <v>2.625</v>
      </c>
    </row>
    <row r="37" spans="1:10" x14ac:dyDescent="0.25">
      <c r="A37" s="66"/>
      <c r="B37" s="20">
        <v>6</v>
      </c>
      <c r="C37" s="18" t="s">
        <v>123</v>
      </c>
      <c r="D37" s="18" t="s">
        <v>124</v>
      </c>
      <c r="E37" s="25" t="s">
        <v>130</v>
      </c>
      <c r="F37" s="20">
        <v>671</v>
      </c>
      <c r="G37" s="19">
        <v>9.5</v>
      </c>
      <c r="H37" s="19">
        <v>0.13125000000000001</v>
      </c>
      <c r="I37" s="19">
        <v>2</v>
      </c>
      <c r="J37" s="23">
        <f t="shared" si="1"/>
        <v>2.4937499999999999</v>
      </c>
    </row>
  </sheetData>
  <mergeCells count="5">
    <mergeCell ref="A32:A37"/>
    <mergeCell ref="A4:A14"/>
    <mergeCell ref="A16:A18"/>
    <mergeCell ref="A20:A25"/>
    <mergeCell ref="A27:A30"/>
  </mergeCells>
  <pageMargins left="0.7" right="0.7" top="0.75" bottom="0.75" header="0.3" footer="0.3"/>
  <tableParts count="3">
    <tablePart r:id="rId1"/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/>
  </sheetPr>
  <dimension ref="A3:S55"/>
  <sheetViews>
    <sheetView workbookViewId="0">
      <selection activeCell="A27" sqref="A27:A30"/>
    </sheetView>
  </sheetViews>
  <sheetFormatPr defaultRowHeight="15" x14ac:dyDescent="0.25"/>
  <cols>
    <col min="2" max="2" width="7.7109375" customWidth="1"/>
    <col min="3" max="3" width="17.7109375" bestFit="1" customWidth="1"/>
    <col min="4" max="4" width="33.140625" customWidth="1"/>
    <col min="8" max="8" width="11.42578125" customWidth="1"/>
    <col min="9" max="9" width="10.7109375" customWidth="1"/>
    <col min="10" max="10" width="11.42578125" customWidth="1"/>
    <col min="11" max="11" width="12.5703125" bestFit="1" customWidth="1"/>
    <col min="12" max="12" width="11.5703125" bestFit="1" customWidth="1"/>
    <col min="14" max="14" width="25.5703125" bestFit="1" customWidth="1"/>
    <col min="15" max="15" width="13.42578125" customWidth="1"/>
    <col min="17" max="17" width="21" bestFit="1" customWidth="1"/>
    <col min="18" max="18" width="14.42578125" customWidth="1"/>
  </cols>
  <sheetData>
    <row r="3" spans="1:18" ht="25.5" x14ac:dyDescent="0.25">
      <c r="B3" s="16" t="s">
        <v>58</v>
      </c>
      <c r="C3" s="24" t="s">
        <v>59</v>
      </c>
      <c r="D3" s="24" t="s">
        <v>60</v>
      </c>
      <c r="E3" s="24" t="s">
        <v>93</v>
      </c>
      <c r="F3" s="24" t="s">
        <v>61</v>
      </c>
      <c r="G3" s="24" t="s">
        <v>9</v>
      </c>
      <c r="H3" s="24" t="s">
        <v>57</v>
      </c>
      <c r="I3" s="24" t="s">
        <v>5</v>
      </c>
      <c r="J3" s="24" t="s">
        <v>85</v>
      </c>
    </row>
    <row r="4" spans="1:18" ht="15" customHeight="1" x14ac:dyDescent="0.25">
      <c r="A4" s="68" t="s">
        <v>119</v>
      </c>
      <c r="B4" s="17">
        <v>1</v>
      </c>
      <c r="C4" s="18" t="s">
        <v>92</v>
      </c>
      <c r="D4" s="18" t="s">
        <v>117</v>
      </c>
      <c r="E4" s="25" t="s">
        <v>131</v>
      </c>
      <c r="F4" s="20">
        <v>577</v>
      </c>
      <c r="G4" s="19">
        <v>20</v>
      </c>
      <c r="H4" s="19">
        <v>8.7499999999999994E-2</v>
      </c>
      <c r="I4" s="19">
        <v>2</v>
      </c>
      <c r="J4" s="23">
        <f>G4*H4*I4</f>
        <v>3.5</v>
      </c>
      <c r="N4" s="4" t="s">
        <v>8</v>
      </c>
      <c r="O4" t="s">
        <v>9</v>
      </c>
      <c r="Q4" s="4" t="s">
        <v>6</v>
      </c>
      <c r="R4" t="s">
        <v>7</v>
      </c>
    </row>
    <row r="5" spans="1:18" ht="15" customHeight="1" x14ac:dyDescent="0.25">
      <c r="A5" s="68"/>
      <c r="B5" s="21">
        <v>2</v>
      </c>
      <c r="C5" s="18" t="s">
        <v>74</v>
      </c>
      <c r="D5" s="18" t="s">
        <v>75</v>
      </c>
      <c r="E5" s="25" t="s">
        <v>131</v>
      </c>
      <c r="F5" s="20">
        <v>575</v>
      </c>
      <c r="G5" s="19">
        <v>17</v>
      </c>
      <c r="H5" s="19">
        <v>8.7499999999999994E-2</v>
      </c>
      <c r="I5" s="19">
        <v>2</v>
      </c>
      <c r="J5" s="23">
        <f t="shared" ref="J5:J7" si="0">G5*H5*I5</f>
        <v>2.9749999999999996</v>
      </c>
      <c r="N5" s="9">
        <v>1</v>
      </c>
      <c r="O5" s="8">
        <v>20</v>
      </c>
      <c r="Q5" s="7" t="s">
        <v>13</v>
      </c>
      <c r="R5" s="8">
        <v>1</v>
      </c>
    </row>
    <row r="6" spans="1:18" ht="15" customHeight="1" x14ac:dyDescent="0.25">
      <c r="A6" s="68"/>
      <c r="B6" s="22">
        <v>3</v>
      </c>
      <c r="C6" s="18" t="s">
        <v>32</v>
      </c>
      <c r="D6" s="18" t="s">
        <v>31</v>
      </c>
      <c r="E6" s="25" t="s">
        <v>131</v>
      </c>
      <c r="F6" s="20">
        <v>580</v>
      </c>
      <c r="G6" s="19">
        <v>14</v>
      </c>
      <c r="H6" s="19">
        <v>8.7499999999999994E-2</v>
      </c>
      <c r="I6" s="19">
        <v>2</v>
      </c>
      <c r="J6" s="23">
        <f t="shared" si="0"/>
        <v>2.4499999999999997</v>
      </c>
      <c r="N6" s="9">
        <v>2</v>
      </c>
      <c r="O6" s="8">
        <v>17</v>
      </c>
      <c r="Q6" s="10" t="s">
        <v>14</v>
      </c>
      <c r="R6" s="8">
        <v>0.7</v>
      </c>
    </row>
    <row r="7" spans="1:18" ht="15" customHeight="1" x14ac:dyDescent="0.25">
      <c r="A7" s="68"/>
      <c r="B7" s="20">
        <v>4</v>
      </c>
      <c r="C7" s="18" t="s">
        <v>40</v>
      </c>
      <c r="D7" s="18" t="s">
        <v>41</v>
      </c>
      <c r="E7" s="25" t="s">
        <v>131</v>
      </c>
      <c r="F7" s="20">
        <v>580</v>
      </c>
      <c r="G7" s="19">
        <v>12</v>
      </c>
      <c r="H7" s="19">
        <v>8.7499999999999994E-2</v>
      </c>
      <c r="I7" s="19">
        <v>2</v>
      </c>
      <c r="J7" s="23">
        <f t="shared" si="0"/>
        <v>2.0999999999999996</v>
      </c>
      <c r="N7" s="9">
        <v>3</v>
      </c>
      <c r="O7" s="8">
        <v>14</v>
      </c>
      <c r="Q7" s="10" t="s">
        <v>15</v>
      </c>
      <c r="R7" s="8">
        <v>0.35</v>
      </c>
    </row>
    <row r="8" spans="1:18" ht="15" customHeight="1" x14ac:dyDescent="0.25">
      <c r="N8" s="9">
        <v>4</v>
      </c>
      <c r="O8" s="8">
        <v>12</v>
      </c>
      <c r="Q8" s="10" t="s">
        <v>16</v>
      </c>
      <c r="R8" s="8">
        <v>0.17499999999999999</v>
      </c>
    </row>
    <row r="9" spans="1:18" ht="15" customHeight="1" x14ac:dyDescent="0.25">
      <c r="A9" s="68" t="s">
        <v>101</v>
      </c>
      <c r="B9" s="17">
        <v>1</v>
      </c>
      <c r="C9" s="18" t="s">
        <v>81</v>
      </c>
      <c r="D9" s="18" t="s">
        <v>78</v>
      </c>
      <c r="E9" s="25" t="s">
        <v>131</v>
      </c>
      <c r="F9" s="20">
        <v>614</v>
      </c>
      <c r="G9" s="19">
        <v>20</v>
      </c>
      <c r="H9" s="19">
        <v>8.7499999999999994E-2</v>
      </c>
      <c r="I9" s="19">
        <v>2</v>
      </c>
      <c r="J9" s="23">
        <f>G9*H9*I9</f>
        <v>3.5</v>
      </c>
      <c r="N9" s="9">
        <v>5</v>
      </c>
      <c r="O9" s="8">
        <v>10</v>
      </c>
      <c r="Q9" s="10" t="s">
        <v>17</v>
      </c>
      <c r="R9" s="8">
        <v>0.13125000000000001</v>
      </c>
    </row>
    <row r="10" spans="1:18" ht="15" customHeight="1" x14ac:dyDescent="0.25">
      <c r="A10" s="68"/>
      <c r="B10" s="21">
        <v>2</v>
      </c>
      <c r="C10" s="18" t="s">
        <v>100</v>
      </c>
      <c r="D10" s="18" t="s">
        <v>41</v>
      </c>
      <c r="E10" s="25" t="s">
        <v>131</v>
      </c>
      <c r="F10" s="20">
        <v>511</v>
      </c>
      <c r="G10" s="19">
        <v>17</v>
      </c>
      <c r="H10" s="19">
        <v>8.7499999999999994E-2</v>
      </c>
      <c r="I10" s="19">
        <v>2</v>
      </c>
      <c r="J10" s="23">
        <f t="shared" ref="J10:J11" si="1">G10*H10*I10</f>
        <v>2.9749999999999996</v>
      </c>
      <c r="N10" s="9">
        <v>6</v>
      </c>
      <c r="O10" s="8">
        <v>9.5</v>
      </c>
      <c r="Q10" s="10" t="s">
        <v>18</v>
      </c>
      <c r="R10" s="8">
        <v>8.7499999999999994E-2</v>
      </c>
    </row>
    <row r="11" spans="1:18" ht="15" customHeight="1" x14ac:dyDescent="0.25">
      <c r="A11" s="68"/>
      <c r="B11" s="22">
        <v>3</v>
      </c>
      <c r="C11" s="18" t="s">
        <v>45</v>
      </c>
      <c r="D11" s="18" t="s">
        <v>41</v>
      </c>
      <c r="E11" s="25" t="s">
        <v>131</v>
      </c>
      <c r="F11" s="20">
        <v>481</v>
      </c>
      <c r="G11" s="19">
        <v>14</v>
      </c>
      <c r="H11" s="19">
        <v>8.7499999999999994E-2</v>
      </c>
      <c r="I11" s="19">
        <v>2</v>
      </c>
      <c r="J11" s="23">
        <f t="shared" si="1"/>
        <v>2.4499999999999997</v>
      </c>
      <c r="N11" s="9">
        <v>7</v>
      </c>
      <c r="O11" s="8">
        <v>9</v>
      </c>
      <c r="Q11" s="11" t="s">
        <v>19</v>
      </c>
      <c r="R11" s="12">
        <v>1.1000000000000001</v>
      </c>
    </row>
    <row r="12" spans="1:18" ht="15" customHeight="1" x14ac:dyDescent="0.25">
      <c r="A12" s="68"/>
      <c r="B12" s="20"/>
      <c r="C12" s="18"/>
      <c r="D12" s="18"/>
      <c r="E12" s="25"/>
      <c r="F12" s="20"/>
      <c r="G12" s="19"/>
      <c r="H12" s="19"/>
      <c r="I12" s="19"/>
      <c r="J12" s="23"/>
      <c r="N12" s="9">
        <v>8</v>
      </c>
      <c r="O12" s="8">
        <v>8.5</v>
      </c>
      <c r="Q12" s="11" t="s">
        <v>20</v>
      </c>
      <c r="R12" s="12">
        <v>1.3</v>
      </c>
    </row>
    <row r="13" spans="1:18" ht="15" customHeight="1" x14ac:dyDescent="0.25">
      <c r="N13" s="9">
        <v>9</v>
      </c>
      <c r="O13" s="8">
        <v>7</v>
      </c>
      <c r="Q13" s="11" t="s">
        <v>21</v>
      </c>
      <c r="R13" s="12">
        <v>1.5</v>
      </c>
    </row>
    <row r="14" spans="1:18" ht="15" customHeight="1" x14ac:dyDescent="0.25">
      <c r="B14" s="17">
        <v>1</v>
      </c>
      <c r="C14" s="18" t="s">
        <v>50</v>
      </c>
      <c r="D14" s="18" t="s">
        <v>31</v>
      </c>
      <c r="E14" s="25" t="s">
        <v>129</v>
      </c>
      <c r="F14" s="20">
        <v>627</v>
      </c>
      <c r="G14" s="19">
        <v>20</v>
      </c>
      <c r="H14" s="19">
        <v>8.7499999999999994E-2</v>
      </c>
      <c r="I14" s="19">
        <v>2</v>
      </c>
      <c r="J14" s="23">
        <f t="shared" ref="J14:J15" si="2">G14*H14*I14</f>
        <v>3.5</v>
      </c>
      <c r="N14" s="9"/>
      <c r="O14" s="8"/>
      <c r="Q14" s="11"/>
      <c r="R14" s="12"/>
    </row>
    <row r="15" spans="1:18" ht="15" customHeight="1" x14ac:dyDescent="0.25">
      <c r="B15" s="21">
        <v>2</v>
      </c>
      <c r="C15" s="18" t="s">
        <v>82</v>
      </c>
      <c r="D15" s="18" t="s">
        <v>31</v>
      </c>
      <c r="E15" s="25" t="s">
        <v>129</v>
      </c>
      <c r="F15" s="20">
        <v>627</v>
      </c>
      <c r="G15" s="19">
        <v>17</v>
      </c>
      <c r="H15" s="19">
        <v>8.7499999999999994E-2</v>
      </c>
      <c r="I15" s="19">
        <v>2</v>
      </c>
      <c r="J15" s="23">
        <f t="shared" si="2"/>
        <v>2.9749999999999996</v>
      </c>
      <c r="N15" s="9"/>
      <c r="O15" s="8"/>
      <c r="Q15" s="11"/>
      <c r="R15" s="12"/>
    </row>
    <row r="16" spans="1:18" ht="15" customHeight="1" x14ac:dyDescent="0.25">
      <c r="B16" s="22">
        <v>3</v>
      </c>
      <c r="C16" s="18"/>
      <c r="D16" s="18"/>
      <c r="E16" s="25"/>
      <c r="F16" s="20"/>
      <c r="G16" s="19"/>
      <c r="H16" s="19"/>
      <c r="I16" s="19"/>
      <c r="J16" s="23"/>
      <c r="N16" s="9"/>
      <c r="O16" s="8"/>
      <c r="Q16" s="11"/>
      <c r="R16" s="12"/>
    </row>
    <row r="17" spans="1:19" ht="15" customHeight="1" x14ac:dyDescent="0.25">
      <c r="B17" s="32"/>
      <c r="C17" s="33"/>
      <c r="D17" s="33"/>
      <c r="E17" s="34"/>
      <c r="F17" s="32"/>
      <c r="G17" s="35"/>
      <c r="H17" s="35"/>
      <c r="I17" s="35"/>
      <c r="J17" s="36"/>
      <c r="N17" s="9"/>
      <c r="O17" s="8"/>
      <c r="Q17" s="11"/>
      <c r="R17" s="12"/>
    </row>
    <row r="18" spans="1:19" ht="15" customHeight="1" x14ac:dyDescent="0.25">
      <c r="B18" s="32"/>
      <c r="C18" s="33"/>
      <c r="D18" s="33"/>
      <c r="E18" s="34"/>
      <c r="F18" s="32"/>
      <c r="G18" s="35"/>
      <c r="H18" s="35"/>
      <c r="I18" s="35"/>
      <c r="J18" s="36"/>
      <c r="N18" s="13" t="s">
        <v>47</v>
      </c>
      <c r="O18" s="8">
        <v>4</v>
      </c>
    </row>
    <row r="19" spans="1:19" ht="15" customHeight="1" x14ac:dyDescent="0.25">
      <c r="A19" s="66" t="s">
        <v>133</v>
      </c>
      <c r="B19" s="17">
        <v>1</v>
      </c>
      <c r="C19" s="18" t="s">
        <v>134</v>
      </c>
      <c r="D19" s="18" t="s">
        <v>36</v>
      </c>
      <c r="E19" s="25" t="s">
        <v>130</v>
      </c>
      <c r="F19" s="20">
        <v>672</v>
      </c>
      <c r="G19" s="19">
        <v>20</v>
      </c>
      <c r="H19" s="19">
        <v>8.7499999999999994E-2</v>
      </c>
      <c r="I19" s="19">
        <v>2</v>
      </c>
      <c r="J19" s="23">
        <f t="shared" ref="J19:J23" si="3">G19*H19*I19</f>
        <v>3.5</v>
      </c>
      <c r="N19" s="9" t="s">
        <v>48</v>
      </c>
      <c r="O19" s="8">
        <v>2</v>
      </c>
    </row>
    <row r="20" spans="1:19" ht="15" customHeight="1" x14ac:dyDescent="0.25">
      <c r="A20" s="66"/>
      <c r="B20" s="21">
        <v>2</v>
      </c>
      <c r="C20" s="18" t="s">
        <v>86</v>
      </c>
      <c r="D20" s="18" t="s">
        <v>87</v>
      </c>
      <c r="E20" s="25" t="s">
        <v>130</v>
      </c>
      <c r="F20" s="20">
        <v>685</v>
      </c>
      <c r="G20" s="19">
        <v>17</v>
      </c>
      <c r="H20" s="19">
        <v>8.7499999999999994E-2</v>
      </c>
      <c r="I20" s="19">
        <v>2</v>
      </c>
      <c r="J20" s="23">
        <f t="shared" si="3"/>
        <v>2.9749999999999996</v>
      </c>
      <c r="N20" s="9" t="s">
        <v>49</v>
      </c>
      <c r="O20" s="8">
        <v>1</v>
      </c>
    </row>
    <row r="21" spans="1:19" ht="15" customHeight="1" x14ac:dyDescent="0.25">
      <c r="A21" s="66"/>
      <c r="B21" s="22">
        <v>3</v>
      </c>
      <c r="C21" s="18" t="s">
        <v>77</v>
      </c>
      <c r="D21" s="18" t="s">
        <v>78</v>
      </c>
      <c r="E21" s="25" t="s">
        <v>130</v>
      </c>
      <c r="F21" s="20">
        <v>667</v>
      </c>
      <c r="G21" s="19">
        <v>14</v>
      </c>
      <c r="H21" s="19">
        <v>8.7499999999999994E-2</v>
      </c>
      <c r="I21" s="19">
        <v>2</v>
      </c>
      <c r="J21" s="23">
        <f t="shared" si="3"/>
        <v>2.4499999999999997</v>
      </c>
    </row>
    <row r="22" spans="1:19" ht="15" customHeight="1" x14ac:dyDescent="0.25">
      <c r="A22" s="66"/>
      <c r="B22" s="20">
        <v>4</v>
      </c>
      <c r="C22" s="18" t="s">
        <v>79</v>
      </c>
      <c r="D22" s="18" t="s">
        <v>34</v>
      </c>
      <c r="E22" s="25" t="s">
        <v>130</v>
      </c>
      <c r="F22" s="20">
        <v>652</v>
      </c>
      <c r="G22" s="19">
        <v>12</v>
      </c>
      <c r="H22" s="19">
        <v>8.7499999999999994E-2</v>
      </c>
      <c r="I22" s="19">
        <v>2</v>
      </c>
      <c r="J22" s="23">
        <f t="shared" si="3"/>
        <v>2.0999999999999996</v>
      </c>
      <c r="N22" t="s">
        <v>0</v>
      </c>
      <c r="O22" t="s">
        <v>1</v>
      </c>
      <c r="P22" t="s">
        <v>2</v>
      </c>
      <c r="Q22" s="1" t="s">
        <v>3</v>
      </c>
      <c r="R22" s="2" t="s">
        <v>4</v>
      </c>
      <c r="S22" s="3" t="s">
        <v>5</v>
      </c>
    </row>
    <row r="23" spans="1:19" ht="15" customHeight="1" x14ac:dyDescent="0.25">
      <c r="A23" s="66"/>
      <c r="B23" s="20">
        <v>5</v>
      </c>
      <c r="C23" s="18" t="s">
        <v>135</v>
      </c>
      <c r="D23" s="18" t="s">
        <v>136</v>
      </c>
      <c r="E23" s="25" t="s">
        <v>130</v>
      </c>
      <c r="F23" s="20">
        <v>603</v>
      </c>
      <c r="G23" s="19">
        <v>10</v>
      </c>
      <c r="H23" s="19">
        <v>8.7499999999999994E-2</v>
      </c>
      <c r="I23" s="19">
        <v>2</v>
      </c>
      <c r="J23" s="23">
        <f t="shared" si="3"/>
        <v>1.75</v>
      </c>
      <c r="N23" s="5" t="s">
        <v>10</v>
      </c>
      <c r="O23" s="5" t="s">
        <v>11</v>
      </c>
      <c r="P23" s="5" t="s">
        <v>12</v>
      </c>
      <c r="Q23" s="5" t="s">
        <v>22</v>
      </c>
      <c r="R23" s="6" t="s">
        <v>23</v>
      </c>
      <c r="S23" s="5">
        <v>3.5</v>
      </c>
    </row>
    <row r="24" spans="1:19" ht="15" customHeight="1" x14ac:dyDescent="0.25">
      <c r="A24" s="66"/>
      <c r="B24" s="20"/>
      <c r="C24" s="18"/>
      <c r="D24" s="18"/>
      <c r="E24" s="19"/>
      <c r="F24" s="20"/>
      <c r="G24" s="19"/>
      <c r="H24" s="19"/>
      <c r="I24" s="19"/>
      <c r="J24" s="23"/>
      <c r="N24" s="5"/>
      <c r="O24" s="5"/>
      <c r="P24" s="5"/>
      <c r="Q24" s="5"/>
      <c r="R24" s="6"/>
      <c r="S24" s="5"/>
    </row>
    <row r="25" spans="1:19" ht="15" customHeight="1" x14ac:dyDescent="0.25">
      <c r="N25" s="5" t="s">
        <v>10</v>
      </c>
      <c r="O25" s="5" t="s">
        <v>11</v>
      </c>
      <c r="P25" s="5" t="s">
        <v>12</v>
      </c>
      <c r="Q25" s="5" t="s">
        <v>24</v>
      </c>
      <c r="R25" s="6" t="s">
        <v>25</v>
      </c>
      <c r="S25" s="5">
        <v>3</v>
      </c>
    </row>
    <row r="26" spans="1:19" ht="15" customHeight="1" x14ac:dyDescent="0.25">
      <c r="N26" s="5" t="s">
        <v>10</v>
      </c>
      <c r="O26" s="5" t="s">
        <v>11</v>
      </c>
      <c r="P26" s="5" t="s">
        <v>12</v>
      </c>
      <c r="Q26" s="5" t="s">
        <v>28</v>
      </c>
      <c r="R26" s="6" t="s">
        <v>27</v>
      </c>
      <c r="S26" s="5">
        <v>2</v>
      </c>
    </row>
    <row r="27" spans="1:19" ht="15" customHeight="1" x14ac:dyDescent="0.25">
      <c r="A27" s="68" t="s">
        <v>139</v>
      </c>
      <c r="B27" s="17">
        <v>1</v>
      </c>
      <c r="C27" s="18" t="s">
        <v>137</v>
      </c>
      <c r="D27" s="18" t="s">
        <v>138</v>
      </c>
      <c r="E27" s="25" t="s">
        <v>130</v>
      </c>
      <c r="F27" s="20">
        <v>647</v>
      </c>
      <c r="G27" s="19">
        <v>20</v>
      </c>
      <c r="H27" s="19">
        <v>8.7499999999999994E-2</v>
      </c>
      <c r="I27" s="19">
        <v>2</v>
      </c>
      <c r="J27" s="23">
        <f>G27*H27*I27</f>
        <v>3.5</v>
      </c>
      <c r="N27" s="5" t="s">
        <v>10</v>
      </c>
      <c r="O27" s="5" t="s">
        <v>11</v>
      </c>
      <c r="P27" s="5" t="s">
        <v>12</v>
      </c>
      <c r="Q27" s="5" t="s">
        <v>29</v>
      </c>
      <c r="R27" s="6" t="s">
        <v>26</v>
      </c>
      <c r="S27" s="5">
        <v>1</v>
      </c>
    </row>
    <row r="28" spans="1:19" ht="15" customHeight="1" x14ac:dyDescent="0.25">
      <c r="A28" s="68"/>
      <c r="B28" s="21">
        <v>2</v>
      </c>
      <c r="C28" s="18" t="s">
        <v>98</v>
      </c>
      <c r="D28" s="18" t="s">
        <v>78</v>
      </c>
      <c r="E28" s="25" t="s">
        <v>130</v>
      </c>
      <c r="F28" s="20">
        <v>608</v>
      </c>
      <c r="G28" s="19">
        <v>17</v>
      </c>
      <c r="H28" s="19">
        <v>8.7499999999999994E-2</v>
      </c>
      <c r="I28" s="19">
        <v>2</v>
      </c>
      <c r="J28" s="23">
        <f t="shared" ref="J28:J29" si="4">G28*H28*I28</f>
        <v>2.9749999999999996</v>
      </c>
    </row>
    <row r="29" spans="1:19" ht="15" customHeight="1" x14ac:dyDescent="0.25">
      <c r="A29" s="68"/>
      <c r="B29" s="22">
        <v>3</v>
      </c>
      <c r="C29" s="18" t="s">
        <v>99</v>
      </c>
      <c r="D29" s="18" t="s">
        <v>78</v>
      </c>
      <c r="E29" s="25" t="s">
        <v>130</v>
      </c>
      <c r="F29" s="20">
        <v>596</v>
      </c>
      <c r="G29" s="19">
        <v>14</v>
      </c>
      <c r="H29" s="19">
        <v>8.7499999999999994E-2</v>
      </c>
      <c r="I29" s="19">
        <v>2</v>
      </c>
      <c r="J29" s="23">
        <f t="shared" si="4"/>
        <v>2.4499999999999997</v>
      </c>
    </row>
    <row r="30" spans="1:19" ht="15" customHeight="1" x14ac:dyDescent="0.25">
      <c r="A30" s="68"/>
      <c r="B30" s="20"/>
      <c r="C30" s="18"/>
      <c r="D30" s="18"/>
      <c r="E30" s="25"/>
      <c r="F30" s="20"/>
      <c r="G30" s="19"/>
      <c r="H30" s="19"/>
      <c r="I30" s="19"/>
      <c r="J30" s="23"/>
    </row>
    <row r="31" spans="1:19" ht="15" customHeight="1" x14ac:dyDescent="0.25"/>
    <row r="32" spans="1:19" ht="15" customHeight="1" x14ac:dyDescent="0.25"/>
    <row r="33" ht="15" customHeight="1" x14ac:dyDescent="0.25"/>
    <row r="34" ht="20.100000000000001" customHeight="1" x14ac:dyDescent="0.25"/>
    <row r="35" ht="20.100000000000001" customHeight="1" x14ac:dyDescent="0.25"/>
    <row r="36" ht="20.100000000000001" customHeight="1" x14ac:dyDescent="0.25"/>
    <row r="37" ht="20.100000000000001" customHeight="1" x14ac:dyDescent="0.25"/>
    <row r="38" ht="20.100000000000001" customHeight="1" x14ac:dyDescent="0.25"/>
    <row r="39" ht="20.100000000000001" customHeight="1" x14ac:dyDescent="0.25"/>
    <row r="40" ht="20.100000000000001" customHeight="1" x14ac:dyDescent="0.25"/>
    <row r="41" ht="20.100000000000001" customHeight="1" x14ac:dyDescent="0.25"/>
    <row r="42" ht="20.100000000000001" customHeight="1" x14ac:dyDescent="0.25"/>
    <row r="43" ht="20.100000000000001" customHeight="1" x14ac:dyDescent="0.25"/>
    <row r="44" ht="20.100000000000001" customHeight="1" x14ac:dyDescent="0.25"/>
    <row r="45" ht="20.100000000000001" customHeight="1" x14ac:dyDescent="0.25"/>
    <row r="46" ht="20.100000000000001" customHeight="1" x14ac:dyDescent="0.25"/>
    <row r="47" ht="20.100000000000001" customHeight="1" x14ac:dyDescent="0.25"/>
    <row r="48" ht="20.100000000000001" customHeight="1" x14ac:dyDescent="0.25"/>
    <row r="49" ht="20.100000000000001" customHeight="1" x14ac:dyDescent="0.25"/>
    <row r="50" ht="20.100000000000001" customHeight="1" x14ac:dyDescent="0.25"/>
    <row r="51" ht="20.100000000000001" customHeight="1" x14ac:dyDescent="0.25"/>
    <row r="52" ht="20.100000000000001" customHeight="1" x14ac:dyDescent="0.25"/>
    <row r="53" ht="20.100000000000001" customHeight="1" x14ac:dyDescent="0.25"/>
    <row r="54" ht="20.100000000000001" customHeight="1" x14ac:dyDescent="0.25"/>
    <row r="55" ht="20.100000000000001" customHeight="1" x14ac:dyDescent="0.25"/>
  </sheetData>
  <mergeCells count="4">
    <mergeCell ref="A27:A30"/>
    <mergeCell ref="A4:A7"/>
    <mergeCell ref="A9:A12"/>
    <mergeCell ref="A19:A24"/>
  </mergeCells>
  <pageMargins left="0.7" right="0.7" top="0.75" bottom="0.75" header="0.3" footer="0.3"/>
  <tableParts count="3">
    <tablePart r:id="rId1"/>
    <tablePart r:id="rId2"/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/>
  </sheetPr>
  <dimension ref="A2:R35"/>
  <sheetViews>
    <sheetView workbookViewId="0">
      <selection activeCell="E3" sqref="E3"/>
    </sheetView>
  </sheetViews>
  <sheetFormatPr defaultRowHeight="15" x14ac:dyDescent="0.25"/>
  <cols>
    <col min="3" max="3" width="20.28515625" customWidth="1"/>
    <col min="4" max="4" width="32.7109375" bestFit="1" customWidth="1"/>
    <col min="7" max="7" width="11" customWidth="1"/>
    <col min="8" max="8" width="10.7109375" customWidth="1"/>
    <col min="13" max="13" width="25.5703125" bestFit="1" customWidth="1"/>
    <col min="14" max="14" width="20.5703125" bestFit="1" customWidth="1"/>
    <col min="15" max="15" width="12.85546875" bestFit="1" customWidth="1"/>
    <col min="16" max="16" width="21" bestFit="1" customWidth="1"/>
  </cols>
  <sheetData>
    <row r="2" spans="1:17" ht="25.5" x14ac:dyDescent="0.25">
      <c r="B2" s="16" t="s">
        <v>58</v>
      </c>
      <c r="C2" s="24" t="s">
        <v>59</v>
      </c>
      <c r="D2" s="24" t="s">
        <v>60</v>
      </c>
      <c r="E2" s="24" t="s">
        <v>93</v>
      </c>
      <c r="F2" s="24" t="s">
        <v>61</v>
      </c>
      <c r="G2" s="24" t="s">
        <v>9</v>
      </c>
      <c r="H2" s="24" t="s">
        <v>57</v>
      </c>
      <c r="I2" s="24" t="s">
        <v>5</v>
      </c>
      <c r="J2" s="24" t="s">
        <v>85</v>
      </c>
    </row>
    <row r="3" spans="1:17" x14ac:dyDescent="0.25">
      <c r="A3" s="66" t="s">
        <v>119</v>
      </c>
      <c r="B3" s="17">
        <v>1</v>
      </c>
      <c r="C3" s="18" t="s">
        <v>140</v>
      </c>
      <c r="D3" s="18" t="s">
        <v>31</v>
      </c>
      <c r="E3" s="25" t="s">
        <v>131</v>
      </c>
      <c r="F3" s="20">
        <v>619</v>
      </c>
      <c r="G3" s="19">
        <v>20</v>
      </c>
      <c r="H3" s="19">
        <v>0.17499999999999999</v>
      </c>
      <c r="I3" s="19">
        <v>2</v>
      </c>
      <c r="J3" s="23">
        <f>G3*H3*I3</f>
        <v>7</v>
      </c>
      <c r="M3" s="4" t="s">
        <v>8</v>
      </c>
      <c r="N3" t="s">
        <v>9</v>
      </c>
      <c r="P3" s="4" t="s">
        <v>6</v>
      </c>
      <c r="Q3" t="s">
        <v>7</v>
      </c>
    </row>
    <row r="4" spans="1:17" x14ac:dyDescent="0.25">
      <c r="A4" s="66"/>
      <c r="B4" s="21">
        <v>2</v>
      </c>
      <c r="C4" s="18" t="s">
        <v>30</v>
      </c>
      <c r="D4" s="18" t="s">
        <v>31</v>
      </c>
      <c r="E4" s="25" t="s">
        <v>131</v>
      </c>
      <c r="F4" s="20">
        <v>584</v>
      </c>
      <c r="G4" s="19">
        <v>17</v>
      </c>
      <c r="H4" s="19">
        <v>0.17499999999999999</v>
      </c>
      <c r="I4" s="19">
        <v>2</v>
      </c>
      <c r="J4" s="23">
        <f t="shared" ref="J4:J13" si="0">G4*H4*I4</f>
        <v>5.9499999999999993</v>
      </c>
      <c r="M4" s="9">
        <v>1</v>
      </c>
      <c r="N4" s="8">
        <v>20</v>
      </c>
      <c r="P4" s="7" t="s">
        <v>13</v>
      </c>
      <c r="Q4" s="8">
        <v>1</v>
      </c>
    </row>
    <row r="5" spans="1:17" ht="15" customHeight="1" x14ac:dyDescent="0.25">
      <c r="A5" s="66"/>
      <c r="B5" s="22">
        <v>3</v>
      </c>
      <c r="C5" s="18" t="s">
        <v>32</v>
      </c>
      <c r="D5" s="18" t="s">
        <v>31</v>
      </c>
      <c r="E5" s="25" t="s">
        <v>131</v>
      </c>
      <c r="F5" s="20">
        <v>579</v>
      </c>
      <c r="G5" s="19">
        <v>14</v>
      </c>
      <c r="H5" s="19">
        <v>0.17499999999999999</v>
      </c>
      <c r="I5" s="19">
        <v>2</v>
      </c>
      <c r="J5" s="23">
        <f t="shared" si="0"/>
        <v>4.8999999999999995</v>
      </c>
      <c r="M5" s="9">
        <v>2</v>
      </c>
      <c r="N5" s="8">
        <v>17</v>
      </c>
      <c r="P5" s="10" t="s">
        <v>14</v>
      </c>
      <c r="Q5" s="8">
        <v>0.7</v>
      </c>
    </row>
    <row r="6" spans="1:17" ht="15" customHeight="1" x14ac:dyDescent="0.25">
      <c r="A6" s="66"/>
      <c r="B6" s="20">
        <v>4</v>
      </c>
      <c r="C6" s="18" t="s">
        <v>92</v>
      </c>
      <c r="D6" s="18" t="s">
        <v>117</v>
      </c>
      <c r="E6" s="25" t="s">
        <v>131</v>
      </c>
      <c r="F6" s="20">
        <v>547</v>
      </c>
      <c r="G6" s="19">
        <v>12</v>
      </c>
      <c r="H6" s="19">
        <v>0.17499999999999999</v>
      </c>
      <c r="I6" s="19">
        <v>2</v>
      </c>
      <c r="J6" s="23">
        <f t="shared" si="0"/>
        <v>4.1999999999999993</v>
      </c>
      <c r="M6" s="9">
        <v>3</v>
      </c>
      <c r="N6" s="8">
        <v>14</v>
      </c>
      <c r="P6" s="10" t="s">
        <v>15</v>
      </c>
      <c r="Q6" s="8">
        <v>0.35</v>
      </c>
    </row>
    <row r="7" spans="1:17" ht="15" customHeight="1" x14ac:dyDescent="0.25">
      <c r="A7" s="66"/>
      <c r="B7" s="20">
        <v>5</v>
      </c>
      <c r="C7" s="18" t="s">
        <v>56</v>
      </c>
      <c r="D7" s="18" t="s">
        <v>37</v>
      </c>
      <c r="E7" s="25" t="s">
        <v>131</v>
      </c>
      <c r="F7" s="20">
        <v>546</v>
      </c>
      <c r="G7" s="19">
        <v>10</v>
      </c>
      <c r="H7" s="19">
        <v>0.17499999999999999</v>
      </c>
      <c r="I7" s="19">
        <v>2</v>
      </c>
      <c r="J7" s="23">
        <f t="shared" si="0"/>
        <v>3.5</v>
      </c>
      <c r="M7" s="9">
        <v>4</v>
      </c>
      <c r="N7" s="8">
        <v>12</v>
      </c>
      <c r="P7" s="10" t="s">
        <v>16</v>
      </c>
      <c r="Q7" s="8">
        <v>0.17499999999999999</v>
      </c>
    </row>
    <row r="8" spans="1:17" ht="15" customHeight="1" x14ac:dyDescent="0.25">
      <c r="A8" s="66"/>
      <c r="B8" s="20">
        <v>6</v>
      </c>
      <c r="C8" s="18" t="s">
        <v>38</v>
      </c>
      <c r="D8" s="18" t="s">
        <v>39</v>
      </c>
      <c r="E8" s="25" t="s">
        <v>131</v>
      </c>
      <c r="F8" s="20">
        <v>531</v>
      </c>
      <c r="G8" s="19">
        <v>9.5</v>
      </c>
      <c r="H8" s="19">
        <v>0.17499999999999999</v>
      </c>
      <c r="I8" s="19">
        <v>2</v>
      </c>
      <c r="J8" s="23">
        <f t="shared" si="0"/>
        <v>3.3249999999999997</v>
      </c>
      <c r="M8" s="9">
        <v>5</v>
      </c>
      <c r="N8" s="8">
        <v>10</v>
      </c>
      <c r="P8" s="10" t="s">
        <v>17</v>
      </c>
      <c r="Q8" s="8">
        <v>0.13125000000000001</v>
      </c>
    </row>
    <row r="9" spans="1:17" ht="15" customHeight="1" x14ac:dyDescent="0.25">
      <c r="A9" s="66"/>
      <c r="B9" s="20">
        <v>7</v>
      </c>
      <c r="C9" s="18" t="s">
        <v>118</v>
      </c>
      <c r="D9" s="18" t="s">
        <v>31</v>
      </c>
      <c r="E9" s="25" t="s">
        <v>131</v>
      </c>
      <c r="F9" s="20">
        <v>548</v>
      </c>
      <c r="G9" s="19">
        <v>9</v>
      </c>
      <c r="H9" s="19">
        <v>0.17499999999999999</v>
      </c>
      <c r="I9" s="19">
        <v>2</v>
      </c>
      <c r="J9" s="23">
        <f t="shared" si="0"/>
        <v>3.15</v>
      </c>
      <c r="M9" s="9">
        <v>6</v>
      </c>
      <c r="N9" s="8">
        <v>9.5</v>
      </c>
      <c r="P9" s="10" t="s">
        <v>18</v>
      </c>
      <c r="Q9" s="8">
        <v>8.7499999999999994E-2</v>
      </c>
    </row>
    <row r="10" spans="1:17" ht="15" customHeight="1" x14ac:dyDescent="0.25">
      <c r="A10" s="66"/>
      <c r="B10" s="20">
        <v>7</v>
      </c>
      <c r="C10" s="18" t="s">
        <v>74</v>
      </c>
      <c r="D10" s="18" t="s">
        <v>75</v>
      </c>
      <c r="E10" s="25" t="s">
        <v>131</v>
      </c>
      <c r="F10" s="20">
        <v>537</v>
      </c>
      <c r="G10" s="19">
        <v>9</v>
      </c>
      <c r="H10" s="19">
        <v>0.17499999999999999</v>
      </c>
      <c r="I10" s="19">
        <v>2</v>
      </c>
      <c r="J10" s="23">
        <f t="shared" si="0"/>
        <v>3.15</v>
      </c>
      <c r="M10" s="9">
        <v>7</v>
      </c>
      <c r="N10" s="8">
        <v>9</v>
      </c>
      <c r="P10" s="11" t="s">
        <v>19</v>
      </c>
      <c r="Q10" s="12">
        <v>1.1000000000000001</v>
      </c>
    </row>
    <row r="11" spans="1:17" ht="15" customHeight="1" x14ac:dyDescent="0.25">
      <c r="A11" s="66"/>
      <c r="B11" s="20">
        <v>9</v>
      </c>
      <c r="C11" s="18" t="s">
        <v>42</v>
      </c>
      <c r="D11" s="18" t="s">
        <v>39</v>
      </c>
      <c r="E11" s="25" t="s">
        <v>131</v>
      </c>
      <c r="F11" s="20">
        <v>486</v>
      </c>
      <c r="G11" s="19">
        <v>7</v>
      </c>
      <c r="H11" s="19">
        <v>0.17499999999999999</v>
      </c>
      <c r="I11" s="19">
        <v>2</v>
      </c>
      <c r="J11" s="23">
        <f t="shared" si="0"/>
        <v>2.4499999999999997</v>
      </c>
      <c r="M11" s="9">
        <v>8</v>
      </c>
      <c r="N11" s="8">
        <v>8.5</v>
      </c>
      <c r="P11" s="11" t="s">
        <v>20</v>
      </c>
      <c r="Q11" s="12">
        <v>1.3</v>
      </c>
    </row>
    <row r="12" spans="1:17" ht="15" customHeight="1" x14ac:dyDescent="0.25">
      <c r="A12" s="66"/>
      <c r="B12" s="20">
        <v>9</v>
      </c>
      <c r="C12" s="18" t="s">
        <v>120</v>
      </c>
      <c r="D12" s="18" t="s">
        <v>31</v>
      </c>
      <c r="E12" s="25" t="s">
        <v>131</v>
      </c>
      <c r="F12" s="20">
        <v>511</v>
      </c>
      <c r="G12" s="19">
        <v>7</v>
      </c>
      <c r="H12" s="19">
        <v>0.17499999999999999</v>
      </c>
      <c r="I12" s="19">
        <v>2</v>
      </c>
      <c r="J12" s="23">
        <f t="shared" si="0"/>
        <v>2.4499999999999997</v>
      </c>
      <c r="M12" s="9">
        <v>9</v>
      </c>
      <c r="N12" s="8">
        <v>7</v>
      </c>
      <c r="P12" s="11" t="s">
        <v>21</v>
      </c>
      <c r="Q12" s="12">
        <v>1.5</v>
      </c>
    </row>
    <row r="13" spans="1:17" ht="15" customHeight="1" x14ac:dyDescent="0.25">
      <c r="A13" s="66"/>
      <c r="B13" s="20">
        <v>10</v>
      </c>
      <c r="C13" s="18" t="s">
        <v>35</v>
      </c>
      <c r="D13" s="18" t="s">
        <v>36</v>
      </c>
      <c r="E13" s="25" t="s">
        <v>131</v>
      </c>
      <c r="F13" s="20">
        <v>449</v>
      </c>
      <c r="G13" s="19">
        <v>4</v>
      </c>
      <c r="H13" s="19">
        <v>0.17499999999999999</v>
      </c>
      <c r="I13" s="19">
        <v>2</v>
      </c>
      <c r="J13" s="23">
        <f t="shared" si="0"/>
        <v>1.4</v>
      </c>
      <c r="M13" s="13" t="s">
        <v>47</v>
      </c>
      <c r="N13" s="8">
        <v>4</v>
      </c>
    </row>
    <row r="14" spans="1:17" ht="15" customHeight="1" x14ac:dyDescent="0.25">
      <c r="A14" s="66"/>
      <c r="B14" s="20">
        <v>11</v>
      </c>
      <c r="C14" s="18" t="s">
        <v>46</v>
      </c>
      <c r="D14" s="18" t="s">
        <v>39</v>
      </c>
      <c r="E14" s="25" t="s">
        <v>131</v>
      </c>
      <c r="F14" s="20">
        <v>354</v>
      </c>
      <c r="G14" s="19">
        <v>4</v>
      </c>
      <c r="H14" s="19">
        <v>0.17499999999999999</v>
      </c>
      <c r="I14" s="19">
        <v>2</v>
      </c>
      <c r="J14" s="23">
        <f t="shared" ref="J14" si="1">G14*H14*I14</f>
        <v>1.4</v>
      </c>
      <c r="M14" s="9" t="s">
        <v>48</v>
      </c>
      <c r="N14" s="8">
        <v>2</v>
      </c>
    </row>
    <row r="15" spans="1:17" ht="15" customHeight="1" x14ac:dyDescent="0.25">
      <c r="B15" s="26"/>
      <c r="C15" s="27"/>
      <c r="D15" s="27"/>
      <c r="E15" s="12"/>
      <c r="F15" s="26"/>
      <c r="G15" s="28"/>
      <c r="H15" s="28"/>
      <c r="I15" s="28"/>
      <c r="J15" s="29"/>
      <c r="M15" s="9" t="s">
        <v>49</v>
      </c>
      <c r="N15" s="8">
        <v>1</v>
      </c>
    </row>
    <row r="16" spans="1:17" ht="15" customHeight="1" x14ac:dyDescent="0.25"/>
    <row r="17" spans="1:18" ht="15" customHeight="1" x14ac:dyDescent="0.25">
      <c r="A17" s="66" t="s">
        <v>101</v>
      </c>
      <c r="B17" s="17">
        <v>1</v>
      </c>
      <c r="C17" s="18" t="s">
        <v>51</v>
      </c>
      <c r="D17" s="18" t="s">
        <v>52</v>
      </c>
      <c r="E17" s="25" t="s">
        <v>131</v>
      </c>
      <c r="F17" s="20">
        <v>583</v>
      </c>
      <c r="G17" s="19">
        <v>20</v>
      </c>
      <c r="H17" s="19">
        <v>0.13125000000000001</v>
      </c>
      <c r="I17" s="19">
        <v>2</v>
      </c>
      <c r="J17" s="23">
        <f t="shared" ref="J17:J34" si="2">G17*H17*I17</f>
        <v>5.25</v>
      </c>
      <c r="M17" t="s">
        <v>0</v>
      </c>
      <c r="N17" t="s">
        <v>1</v>
      </c>
      <c r="O17" t="s">
        <v>2</v>
      </c>
      <c r="P17" s="1" t="s">
        <v>3</v>
      </c>
      <c r="Q17" s="2" t="s">
        <v>4</v>
      </c>
      <c r="R17" s="3" t="s">
        <v>5</v>
      </c>
    </row>
    <row r="18" spans="1:18" ht="15" customHeight="1" x14ac:dyDescent="0.25">
      <c r="A18" s="66"/>
      <c r="B18" s="21">
        <v>2</v>
      </c>
      <c r="C18" s="18" t="s">
        <v>62</v>
      </c>
      <c r="D18" s="18" t="s">
        <v>39</v>
      </c>
      <c r="E18" s="25" t="s">
        <v>131</v>
      </c>
      <c r="F18" s="20">
        <v>506</v>
      </c>
      <c r="G18" s="19">
        <v>17</v>
      </c>
      <c r="H18" s="19">
        <v>0.13125000000000001</v>
      </c>
      <c r="I18" s="19">
        <v>2</v>
      </c>
      <c r="J18" s="23">
        <f t="shared" si="2"/>
        <v>4.4625000000000004</v>
      </c>
      <c r="M18" s="5" t="s">
        <v>10</v>
      </c>
      <c r="N18" s="5" t="s">
        <v>11</v>
      </c>
      <c r="O18" s="5" t="s">
        <v>12</v>
      </c>
      <c r="P18" s="5" t="s">
        <v>22</v>
      </c>
      <c r="Q18" s="6" t="s">
        <v>23</v>
      </c>
      <c r="R18" s="5">
        <v>3.5</v>
      </c>
    </row>
    <row r="19" spans="1:18" ht="15" customHeight="1" x14ac:dyDescent="0.25">
      <c r="A19" s="66"/>
      <c r="B19" s="22">
        <v>3</v>
      </c>
      <c r="C19" s="18" t="s">
        <v>126</v>
      </c>
      <c r="D19" s="18" t="s">
        <v>31</v>
      </c>
      <c r="E19" s="25" t="s">
        <v>131</v>
      </c>
      <c r="F19" s="20">
        <v>544</v>
      </c>
      <c r="G19" s="19">
        <v>14</v>
      </c>
      <c r="H19" s="19">
        <v>0.13125000000000001</v>
      </c>
      <c r="I19" s="19">
        <v>2</v>
      </c>
      <c r="J19" s="23">
        <f t="shared" si="2"/>
        <v>3.6750000000000003</v>
      </c>
      <c r="M19" s="5"/>
      <c r="N19" s="5"/>
      <c r="O19" s="5"/>
      <c r="P19" s="5"/>
      <c r="Q19" s="6"/>
      <c r="R19" s="5"/>
    </row>
    <row r="20" spans="1:18" ht="15" customHeight="1" x14ac:dyDescent="0.25">
      <c r="A20" s="66"/>
      <c r="B20" s="20">
        <v>4</v>
      </c>
      <c r="C20" s="18" t="s">
        <v>64</v>
      </c>
      <c r="D20" s="18" t="s">
        <v>65</v>
      </c>
      <c r="E20" s="25" t="s">
        <v>131</v>
      </c>
      <c r="F20" s="20">
        <v>441</v>
      </c>
      <c r="G20" s="19">
        <v>12</v>
      </c>
      <c r="H20" s="19">
        <v>0.13125000000000001</v>
      </c>
      <c r="I20" s="19">
        <v>2</v>
      </c>
      <c r="J20" s="23">
        <f t="shared" si="2"/>
        <v>3.1500000000000004</v>
      </c>
      <c r="M20" s="5" t="s">
        <v>10</v>
      </c>
      <c r="N20" s="5" t="s">
        <v>11</v>
      </c>
      <c r="O20" s="5" t="s">
        <v>12</v>
      </c>
      <c r="P20" s="5" t="s">
        <v>24</v>
      </c>
      <c r="Q20" s="6" t="s">
        <v>25</v>
      </c>
      <c r="R20" s="5">
        <v>3</v>
      </c>
    </row>
    <row r="21" spans="1:18" ht="15" customHeight="1" x14ac:dyDescent="0.25">
      <c r="A21" s="66"/>
      <c r="B21" s="20">
        <v>5</v>
      </c>
      <c r="C21" s="18" t="s">
        <v>67</v>
      </c>
      <c r="D21" s="18" t="s">
        <v>31</v>
      </c>
      <c r="E21" s="25" t="s">
        <v>131</v>
      </c>
      <c r="F21" s="20">
        <v>387</v>
      </c>
      <c r="G21" s="19">
        <v>10</v>
      </c>
      <c r="H21" s="19">
        <v>0.13125000000000001</v>
      </c>
      <c r="I21" s="19">
        <v>2</v>
      </c>
      <c r="J21" s="23">
        <f t="shared" si="2"/>
        <v>2.625</v>
      </c>
      <c r="M21" s="5" t="s">
        <v>10</v>
      </c>
      <c r="N21" s="5" t="s">
        <v>11</v>
      </c>
      <c r="O21" s="5" t="s">
        <v>12</v>
      </c>
      <c r="P21" s="5" t="s">
        <v>28</v>
      </c>
      <c r="Q21" s="6" t="s">
        <v>27</v>
      </c>
      <c r="R21" s="5">
        <v>2</v>
      </c>
    </row>
    <row r="22" spans="1:18" ht="15" customHeight="1" x14ac:dyDescent="0.25">
      <c r="A22" s="66"/>
      <c r="B22" s="20"/>
      <c r="C22" s="18"/>
      <c r="D22" s="18"/>
      <c r="E22" s="25"/>
      <c r="F22" s="20"/>
      <c r="G22" s="19"/>
      <c r="H22" s="19"/>
      <c r="I22" s="19"/>
      <c r="J22" s="23"/>
      <c r="M22" s="5" t="s">
        <v>10</v>
      </c>
      <c r="N22" s="5" t="s">
        <v>11</v>
      </c>
      <c r="O22" s="5" t="s">
        <v>12</v>
      </c>
      <c r="P22" s="5" t="s">
        <v>29</v>
      </c>
      <c r="Q22" s="6" t="s">
        <v>26</v>
      </c>
      <c r="R22" s="5">
        <v>1</v>
      </c>
    </row>
    <row r="23" spans="1:18" ht="15" customHeight="1" x14ac:dyDescent="0.25"/>
    <row r="24" spans="1:18" ht="15" customHeight="1" x14ac:dyDescent="0.25">
      <c r="A24" s="66" t="s">
        <v>132</v>
      </c>
      <c r="B24" s="17">
        <v>1</v>
      </c>
      <c r="C24" s="18" t="s">
        <v>50</v>
      </c>
      <c r="D24" s="18" t="s">
        <v>31</v>
      </c>
      <c r="E24" s="25" t="s">
        <v>129</v>
      </c>
      <c r="F24" s="20">
        <v>615</v>
      </c>
      <c r="G24" s="19">
        <v>20</v>
      </c>
      <c r="H24" s="19">
        <v>8.7499999999999994E-2</v>
      </c>
      <c r="I24" s="19">
        <v>2</v>
      </c>
      <c r="J24" s="23">
        <f t="shared" si="2"/>
        <v>3.5</v>
      </c>
    </row>
    <row r="25" spans="1:18" ht="15" customHeight="1" x14ac:dyDescent="0.25">
      <c r="A25" s="66"/>
      <c r="B25" s="21">
        <v>2</v>
      </c>
      <c r="C25" s="18" t="s">
        <v>96</v>
      </c>
      <c r="D25" s="18" t="s">
        <v>66</v>
      </c>
      <c r="E25" s="25" t="s">
        <v>129</v>
      </c>
      <c r="F25" s="20">
        <v>505</v>
      </c>
      <c r="G25" s="19">
        <v>17</v>
      </c>
      <c r="H25" s="19">
        <v>8.7499999999999994E-2</v>
      </c>
      <c r="I25" s="19">
        <v>2</v>
      </c>
      <c r="J25" s="23">
        <f t="shared" si="2"/>
        <v>2.9749999999999996</v>
      </c>
    </row>
    <row r="26" spans="1:18" ht="15" customHeight="1" x14ac:dyDescent="0.25">
      <c r="A26" s="66"/>
      <c r="B26" s="22">
        <v>3</v>
      </c>
      <c r="C26" s="18" t="s">
        <v>82</v>
      </c>
      <c r="D26" s="18" t="s">
        <v>31</v>
      </c>
      <c r="E26" s="25" t="s">
        <v>129</v>
      </c>
      <c r="F26" s="20">
        <v>592</v>
      </c>
      <c r="G26" s="19">
        <v>14</v>
      </c>
      <c r="H26" s="19">
        <v>8.7499999999999994E-2</v>
      </c>
      <c r="I26" s="19">
        <v>2</v>
      </c>
      <c r="J26" s="23">
        <f t="shared" si="2"/>
        <v>2.4499999999999997</v>
      </c>
    </row>
    <row r="27" spans="1:18" ht="15" customHeight="1" x14ac:dyDescent="0.25">
      <c r="A27" s="66"/>
      <c r="B27" s="20">
        <v>4</v>
      </c>
      <c r="C27" s="18" t="s">
        <v>83</v>
      </c>
      <c r="D27" s="18" t="s">
        <v>84</v>
      </c>
      <c r="E27" s="25" t="s">
        <v>129</v>
      </c>
      <c r="F27" s="20">
        <v>477</v>
      </c>
      <c r="G27" s="19">
        <v>12</v>
      </c>
      <c r="H27" s="19">
        <v>8.7499999999999994E-2</v>
      </c>
      <c r="I27" s="19">
        <v>2</v>
      </c>
      <c r="J27" s="23">
        <f t="shared" si="2"/>
        <v>2.0999999999999996</v>
      </c>
    </row>
    <row r="28" spans="1:18" ht="15" customHeight="1" x14ac:dyDescent="0.25"/>
    <row r="29" spans="1:18" ht="15" customHeight="1" x14ac:dyDescent="0.25">
      <c r="A29" s="66" t="s">
        <v>133</v>
      </c>
      <c r="B29" s="17">
        <v>1</v>
      </c>
      <c r="C29" s="18" t="s">
        <v>73</v>
      </c>
      <c r="D29" s="18" t="s">
        <v>31</v>
      </c>
      <c r="E29" s="25" t="s">
        <v>130</v>
      </c>
      <c r="F29" s="20">
        <v>669</v>
      </c>
      <c r="G29" s="19">
        <v>20</v>
      </c>
      <c r="H29" s="19">
        <v>0.13125000000000001</v>
      </c>
      <c r="I29" s="19">
        <v>2</v>
      </c>
      <c r="J29" s="23">
        <f t="shared" si="2"/>
        <v>5.25</v>
      </c>
    </row>
    <row r="30" spans="1:18" ht="15" customHeight="1" x14ac:dyDescent="0.25">
      <c r="A30" s="66"/>
      <c r="B30" s="21">
        <v>2</v>
      </c>
      <c r="C30" s="18" t="s">
        <v>77</v>
      </c>
      <c r="D30" s="18" t="s">
        <v>78</v>
      </c>
      <c r="E30" s="25" t="s">
        <v>130</v>
      </c>
      <c r="F30" s="20">
        <v>656</v>
      </c>
      <c r="G30" s="19">
        <v>17</v>
      </c>
      <c r="H30" s="19">
        <v>0.13125000000000001</v>
      </c>
      <c r="I30" s="19">
        <v>2</v>
      </c>
      <c r="J30" s="23">
        <f t="shared" si="2"/>
        <v>4.4625000000000004</v>
      </c>
    </row>
    <row r="31" spans="1:18" ht="15" customHeight="1" x14ac:dyDescent="0.25">
      <c r="A31" s="66"/>
      <c r="B31" s="22">
        <v>3</v>
      </c>
      <c r="C31" s="18" t="s">
        <v>122</v>
      </c>
      <c r="D31" s="18" t="s">
        <v>71</v>
      </c>
      <c r="E31" s="25" t="s">
        <v>130</v>
      </c>
      <c r="F31" s="20">
        <v>651</v>
      </c>
      <c r="G31" s="19">
        <v>14</v>
      </c>
      <c r="H31" s="19">
        <v>0.13125000000000001</v>
      </c>
      <c r="I31" s="19">
        <v>2</v>
      </c>
      <c r="J31" s="23">
        <f t="shared" si="2"/>
        <v>3.6750000000000003</v>
      </c>
    </row>
    <row r="32" spans="1:18" ht="15" customHeight="1" x14ac:dyDescent="0.25">
      <c r="A32" s="66"/>
      <c r="B32" s="20">
        <v>4</v>
      </c>
      <c r="C32" s="18" t="s">
        <v>86</v>
      </c>
      <c r="D32" s="18" t="s">
        <v>87</v>
      </c>
      <c r="E32" s="25" t="s">
        <v>130</v>
      </c>
      <c r="F32" s="20">
        <v>669</v>
      </c>
      <c r="G32" s="19">
        <v>12</v>
      </c>
      <c r="H32" s="19">
        <v>0.13125000000000001</v>
      </c>
      <c r="I32" s="19">
        <v>2</v>
      </c>
      <c r="J32" s="23">
        <f t="shared" si="2"/>
        <v>3.1500000000000004</v>
      </c>
    </row>
    <row r="33" spans="1:10" ht="15" customHeight="1" x14ac:dyDescent="0.25">
      <c r="A33" s="66"/>
      <c r="B33" s="20">
        <v>5</v>
      </c>
      <c r="C33" s="18" t="s">
        <v>76</v>
      </c>
      <c r="D33" s="18" t="s">
        <v>36</v>
      </c>
      <c r="E33" s="25" t="s">
        <v>130</v>
      </c>
      <c r="F33" s="20">
        <v>638</v>
      </c>
      <c r="G33" s="19">
        <v>10</v>
      </c>
      <c r="H33" s="19">
        <v>0.13125000000000001</v>
      </c>
      <c r="I33" s="19">
        <v>2</v>
      </c>
      <c r="J33" s="23">
        <f t="shared" si="2"/>
        <v>2.625</v>
      </c>
    </row>
    <row r="34" spans="1:10" ht="15" customHeight="1" x14ac:dyDescent="0.25">
      <c r="A34" s="66"/>
      <c r="B34" s="20">
        <v>6</v>
      </c>
      <c r="C34" s="18" t="s">
        <v>88</v>
      </c>
      <c r="D34" s="18" t="s">
        <v>89</v>
      </c>
      <c r="E34" s="25" t="s">
        <v>130</v>
      </c>
      <c r="F34" s="20">
        <v>644</v>
      </c>
      <c r="G34" s="19">
        <v>9.5</v>
      </c>
      <c r="H34" s="19">
        <v>0.13125000000000001</v>
      </c>
      <c r="I34" s="19">
        <v>2</v>
      </c>
      <c r="J34" s="23">
        <f t="shared" si="2"/>
        <v>2.4937499999999999</v>
      </c>
    </row>
    <row r="35" spans="1:10" x14ac:dyDescent="0.25">
      <c r="A35" s="66"/>
      <c r="B35" s="20">
        <v>7</v>
      </c>
      <c r="C35" s="18" t="s">
        <v>79</v>
      </c>
      <c r="D35" s="18" t="s">
        <v>34</v>
      </c>
      <c r="E35" s="25" t="s">
        <v>130</v>
      </c>
      <c r="F35" s="20">
        <v>566</v>
      </c>
      <c r="G35" s="19">
        <v>9</v>
      </c>
      <c r="H35" s="19">
        <v>0.13125000000000001</v>
      </c>
      <c r="I35" s="19">
        <v>2</v>
      </c>
      <c r="J35" s="23">
        <f t="shared" ref="J35" si="3">G35*H35*I35</f>
        <v>2.3625000000000003</v>
      </c>
    </row>
  </sheetData>
  <mergeCells count="4">
    <mergeCell ref="A3:A14"/>
    <mergeCell ref="A17:A22"/>
    <mergeCell ref="A24:A27"/>
    <mergeCell ref="A29:A35"/>
  </mergeCells>
  <pageMargins left="0.7" right="0.7" top="0.75" bottom="0.75" header="0.3" footer="0.3"/>
  <pageSetup paperSize="9" orientation="portrait" r:id="rId1"/>
  <tableParts count="3">
    <tablePart r:id="rId2"/>
    <tablePart r:id="rId3"/>
    <tablePart r:id="rId4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4"/>
  </sheetPr>
  <dimension ref="A2:R35"/>
  <sheetViews>
    <sheetView topLeftCell="A9" workbookViewId="0">
      <selection activeCell="C25" sqref="C25:D25"/>
    </sheetView>
  </sheetViews>
  <sheetFormatPr defaultRowHeight="15" x14ac:dyDescent="0.25"/>
  <cols>
    <col min="3" max="3" width="20.28515625" customWidth="1"/>
    <col min="4" max="4" width="32.7109375" bestFit="1" customWidth="1"/>
    <col min="7" max="7" width="10.7109375" customWidth="1"/>
    <col min="8" max="8" width="12.140625" customWidth="1"/>
    <col min="13" max="13" width="25.5703125" bestFit="1" customWidth="1"/>
    <col min="14" max="14" width="20.5703125" bestFit="1" customWidth="1"/>
    <col min="15" max="15" width="12.85546875" bestFit="1" customWidth="1"/>
    <col min="16" max="16" width="21" bestFit="1" customWidth="1"/>
  </cols>
  <sheetData>
    <row r="2" spans="1:17" ht="25.5" x14ac:dyDescent="0.25">
      <c r="B2" s="16" t="s">
        <v>58</v>
      </c>
      <c r="C2" s="24" t="s">
        <v>59</v>
      </c>
      <c r="D2" s="24" t="s">
        <v>60</v>
      </c>
      <c r="E2" s="24" t="s">
        <v>93</v>
      </c>
      <c r="F2" s="24" t="s">
        <v>61</v>
      </c>
      <c r="G2" s="24" t="s">
        <v>9</v>
      </c>
      <c r="H2" s="24" t="s">
        <v>57</v>
      </c>
      <c r="I2" s="24" t="s">
        <v>5</v>
      </c>
      <c r="J2" s="24" t="s">
        <v>85</v>
      </c>
    </row>
    <row r="3" spans="1:17" x14ac:dyDescent="0.25">
      <c r="A3" s="66" t="s">
        <v>119</v>
      </c>
      <c r="B3" s="17">
        <v>1</v>
      </c>
      <c r="C3" s="18" t="s">
        <v>140</v>
      </c>
      <c r="D3" s="18" t="s">
        <v>31</v>
      </c>
      <c r="E3" s="25" t="s">
        <v>68</v>
      </c>
      <c r="F3" s="20">
        <v>641</v>
      </c>
      <c r="G3" s="19">
        <v>20</v>
      </c>
      <c r="H3" s="19">
        <v>0.17499999999999999</v>
      </c>
      <c r="I3" s="19">
        <v>2</v>
      </c>
      <c r="J3" s="23">
        <f>G3*H3*I3</f>
        <v>7</v>
      </c>
      <c r="M3" s="4" t="s">
        <v>8</v>
      </c>
      <c r="N3" t="s">
        <v>9</v>
      </c>
      <c r="P3" s="4" t="s">
        <v>6</v>
      </c>
      <c r="Q3" t="s">
        <v>7</v>
      </c>
    </row>
    <row r="4" spans="1:17" x14ac:dyDescent="0.25">
      <c r="A4" s="66"/>
      <c r="B4" s="21">
        <v>2</v>
      </c>
      <c r="C4" s="18" t="s">
        <v>30</v>
      </c>
      <c r="D4" s="18" t="s">
        <v>31</v>
      </c>
      <c r="E4" s="25" t="s">
        <v>68</v>
      </c>
      <c r="F4" s="20">
        <v>630</v>
      </c>
      <c r="G4" s="19">
        <v>17</v>
      </c>
      <c r="H4" s="19">
        <v>0.17499999999999999</v>
      </c>
      <c r="I4" s="19">
        <v>2</v>
      </c>
      <c r="J4" s="23">
        <f t="shared" ref="J4:J14" si="0">G4*H4*I4</f>
        <v>5.9499999999999993</v>
      </c>
      <c r="M4" s="9">
        <v>1</v>
      </c>
      <c r="N4" s="8">
        <v>20</v>
      </c>
      <c r="P4" s="7" t="s">
        <v>13</v>
      </c>
      <c r="Q4" s="8">
        <v>1</v>
      </c>
    </row>
    <row r="5" spans="1:17" ht="15" customHeight="1" x14ac:dyDescent="0.25">
      <c r="A5" s="66"/>
      <c r="B5" s="22">
        <v>3</v>
      </c>
      <c r="C5" s="18" t="s">
        <v>163</v>
      </c>
      <c r="D5" s="18" t="s">
        <v>164</v>
      </c>
      <c r="E5" s="25" t="s">
        <v>68</v>
      </c>
      <c r="F5" s="20">
        <v>594</v>
      </c>
      <c r="G5" s="19">
        <v>14</v>
      </c>
      <c r="H5" s="19">
        <v>0.17499999999999999</v>
      </c>
      <c r="I5" s="19">
        <v>2</v>
      </c>
      <c r="J5" s="23">
        <f t="shared" si="0"/>
        <v>4.8999999999999995</v>
      </c>
      <c r="M5" s="9">
        <v>2</v>
      </c>
      <c r="N5" s="8">
        <v>17</v>
      </c>
      <c r="P5" s="10" t="s">
        <v>14</v>
      </c>
      <c r="Q5" s="8">
        <v>0.7</v>
      </c>
    </row>
    <row r="6" spans="1:17" ht="15" customHeight="1" x14ac:dyDescent="0.25">
      <c r="A6" s="66"/>
      <c r="B6" s="20">
        <v>4</v>
      </c>
      <c r="C6" s="18" t="s">
        <v>92</v>
      </c>
      <c r="D6" s="18" t="s">
        <v>117</v>
      </c>
      <c r="E6" s="25" t="s">
        <v>68</v>
      </c>
      <c r="F6" s="20">
        <v>548</v>
      </c>
      <c r="G6" s="19">
        <v>12</v>
      </c>
      <c r="H6" s="19">
        <v>0.17499999999999999</v>
      </c>
      <c r="I6" s="19">
        <v>2</v>
      </c>
      <c r="J6" s="23">
        <f t="shared" si="0"/>
        <v>4.1999999999999993</v>
      </c>
      <c r="M6" s="9">
        <v>3</v>
      </c>
      <c r="N6" s="8">
        <v>14</v>
      </c>
      <c r="P6" s="10" t="s">
        <v>15</v>
      </c>
      <c r="Q6" s="8">
        <v>0.35</v>
      </c>
    </row>
    <row r="7" spans="1:17" ht="15" customHeight="1" x14ac:dyDescent="0.25">
      <c r="A7" s="66"/>
      <c r="B7" s="20">
        <v>5</v>
      </c>
      <c r="C7" s="18" t="s">
        <v>118</v>
      </c>
      <c r="D7" s="18" t="s">
        <v>31</v>
      </c>
      <c r="E7" s="25" t="s">
        <v>68</v>
      </c>
      <c r="F7" s="20">
        <v>599</v>
      </c>
      <c r="G7" s="19">
        <v>10</v>
      </c>
      <c r="H7" s="19">
        <v>0.17499999999999999</v>
      </c>
      <c r="I7" s="19">
        <v>2</v>
      </c>
      <c r="J7" s="23">
        <f t="shared" si="0"/>
        <v>3.5</v>
      </c>
      <c r="M7" s="9">
        <v>4</v>
      </c>
      <c r="N7" s="8">
        <v>12</v>
      </c>
      <c r="P7" s="10" t="s">
        <v>16</v>
      </c>
      <c r="Q7" s="8">
        <v>0.17499999999999999</v>
      </c>
    </row>
    <row r="8" spans="1:17" ht="15" customHeight="1" x14ac:dyDescent="0.25">
      <c r="A8" s="66"/>
      <c r="B8" s="20">
        <v>6</v>
      </c>
      <c r="C8" s="18" t="s">
        <v>32</v>
      </c>
      <c r="D8" s="18" t="s">
        <v>31</v>
      </c>
      <c r="E8" s="25" t="s">
        <v>68</v>
      </c>
      <c r="F8" s="20">
        <v>599</v>
      </c>
      <c r="G8" s="19">
        <v>9.5</v>
      </c>
      <c r="H8" s="19">
        <v>0.17499999999999999</v>
      </c>
      <c r="I8" s="19">
        <v>2</v>
      </c>
      <c r="J8" s="23">
        <f t="shared" si="0"/>
        <v>3.3249999999999997</v>
      </c>
      <c r="M8" s="9">
        <v>5</v>
      </c>
      <c r="N8" s="8">
        <v>10</v>
      </c>
      <c r="P8" s="10" t="s">
        <v>17</v>
      </c>
      <c r="Q8" s="8">
        <v>0.13125000000000001</v>
      </c>
    </row>
    <row r="9" spans="1:17" ht="15" customHeight="1" x14ac:dyDescent="0.25">
      <c r="A9" s="66"/>
      <c r="B9" s="20">
        <v>7</v>
      </c>
      <c r="C9" s="18" t="s">
        <v>165</v>
      </c>
      <c r="D9" s="18" t="s">
        <v>31</v>
      </c>
      <c r="E9" s="25" t="s">
        <v>69</v>
      </c>
      <c r="F9" s="20">
        <v>547</v>
      </c>
      <c r="G9" s="19">
        <v>9</v>
      </c>
      <c r="H9" s="19">
        <v>0.17499999999999999</v>
      </c>
      <c r="I9" s="19">
        <v>2</v>
      </c>
      <c r="J9" s="23">
        <f t="shared" si="0"/>
        <v>3.15</v>
      </c>
      <c r="M9" s="9">
        <v>6</v>
      </c>
      <c r="N9" s="8">
        <v>9.5</v>
      </c>
      <c r="P9" s="10" t="s">
        <v>18</v>
      </c>
      <c r="Q9" s="8">
        <v>8.7499999999999994E-2</v>
      </c>
    </row>
    <row r="10" spans="1:17" ht="15" customHeight="1" x14ac:dyDescent="0.25">
      <c r="A10" s="66"/>
      <c r="B10" s="20">
        <v>8</v>
      </c>
      <c r="C10" s="18" t="s">
        <v>43</v>
      </c>
      <c r="D10" s="18" t="s">
        <v>44</v>
      </c>
      <c r="E10" s="25" t="s">
        <v>68</v>
      </c>
      <c r="F10" s="20">
        <v>514</v>
      </c>
      <c r="G10" s="19">
        <v>8.5</v>
      </c>
      <c r="H10" s="19">
        <v>0.17499999999999999</v>
      </c>
      <c r="I10" s="19">
        <v>2</v>
      </c>
      <c r="J10" s="23">
        <f t="shared" si="0"/>
        <v>2.9749999999999996</v>
      </c>
      <c r="M10" s="9">
        <v>7</v>
      </c>
      <c r="N10" s="8">
        <v>9</v>
      </c>
      <c r="P10" s="11" t="s">
        <v>19</v>
      </c>
      <c r="Q10" s="12">
        <v>1.1000000000000001</v>
      </c>
    </row>
    <row r="11" spans="1:17" ht="15" customHeight="1" x14ac:dyDescent="0.25">
      <c r="A11" s="66"/>
      <c r="B11" s="20">
        <v>9</v>
      </c>
      <c r="C11" s="18" t="s">
        <v>166</v>
      </c>
      <c r="D11" s="18" t="s">
        <v>159</v>
      </c>
      <c r="E11" s="25" t="s">
        <v>68</v>
      </c>
      <c r="F11" s="20">
        <v>354</v>
      </c>
      <c r="G11" s="19">
        <v>7</v>
      </c>
      <c r="H11" s="19">
        <v>0.17499999999999999</v>
      </c>
      <c r="I11" s="19">
        <v>2</v>
      </c>
      <c r="J11" s="23">
        <f t="shared" si="0"/>
        <v>2.4499999999999997</v>
      </c>
      <c r="M11" s="9">
        <v>8</v>
      </c>
      <c r="N11" s="8">
        <v>8.5</v>
      </c>
      <c r="P11" s="11" t="s">
        <v>20</v>
      </c>
      <c r="Q11" s="12">
        <v>1.3</v>
      </c>
    </row>
    <row r="12" spans="1:17" ht="15" customHeight="1" x14ac:dyDescent="0.25">
      <c r="A12" s="66"/>
      <c r="B12" s="20">
        <v>10</v>
      </c>
      <c r="C12" s="18"/>
      <c r="D12" s="18"/>
      <c r="E12" s="25"/>
      <c r="F12" s="20"/>
      <c r="G12" s="19"/>
      <c r="H12" s="19"/>
      <c r="I12" s="19">
        <v>2</v>
      </c>
      <c r="J12" s="23">
        <f t="shared" si="0"/>
        <v>0</v>
      </c>
      <c r="M12" s="9">
        <v>9</v>
      </c>
      <c r="N12" s="8">
        <v>7</v>
      </c>
      <c r="P12" s="11" t="s">
        <v>21</v>
      </c>
      <c r="Q12" s="12">
        <v>1.5</v>
      </c>
    </row>
    <row r="13" spans="1:17" ht="15" customHeight="1" x14ac:dyDescent="0.25">
      <c r="A13" s="66"/>
      <c r="B13" s="20">
        <v>11</v>
      </c>
      <c r="C13" s="18"/>
      <c r="D13" s="18"/>
      <c r="E13" s="25"/>
      <c r="F13" s="20"/>
      <c r="G13" s="19"/>
      <c r="H13" s="19"/>
      <c r="I13" s="19">
        <v>2</v>
      </c>
      <c r="J13" s="23">
        <f t="shared" si="0"/>
        <v>0</v>
      </c>
      <c r="M13" s="13" t="s">
        <v>47</v>
      </c>
      <c r="N13" s="8">
        <v>4</v>
      </c>
    </row>
    <row r="14" spans="1:17" ht="15" customHeight="1" x14ac:dyDescent="0.25">
      <c r="A14" s="66"/>
      <c r="B14" s="20">
        <v>12</v>
      </c>
      <c r="C14" s="18"/>
      <c r="D14" s="18"/>
      <c r="E14" s="25"/>
      <c r="F14" s="20"/>
      <c r="G14" s="19"/>
      <c r="H14" s="19"/>
      <c r="I14" s="19">
        <v>2</v>
      </c>
      <c r="J14" s="23">
        <f t="shared" si="0"/>
        <v>0</v>
      </c>
      <c r="M14" s="9" t="s">
        <v>48</v>
      </c>
      <c r="N14" s="8">
        <v>2</v>
      </c>
    </row>
    <row r="15" spans="1:17" ht="15" customHeight="1" x14ac:dyDescent="0.25">
      <c r="B15" s="26"/>
      <c r="C15" s="27"/>
      <c r="D15" s="27"/>
      <c r="E15" s="12"/>
      <c r="F15" s="26"/>
      <c r="G15" s="28"/>
      <c r="H15" s="28"/>
      <c r="I15" s="28"/>
      <c r="J15" s="29"/>
      <c r="M15" s="9" t="s">
        <v>49</v>
      </c>
      <c r="N15" s="8">
        <v>1</v>
      </c>
    </row>
    <row r="16" spans="1:17" ht="15" customHeight="1" x14ac:dyDescent="0.25"/>
    <row r="17" spans="1:18" ht="15" customHeight="1" x14ac:dyDescent="0.25">
      <c r="A17" s="66" t="s">
        <v>101</v>
      </c>
      <c r="B17" s="17">
        <v>1</v>
      </c>
      <c r="C17" s="18" t="s">
        <v>90</v>
      </c>
      <c r="D17" s="18" t="s">
        <v>91</v>
      </c>
      <c r="E17" s="25" t="s">
        <v>63</v>
      </c>
      <c r="F17" s="20">
        <v>621</v>
      </c>
      <c r="G17" s="19">
        <v>20</v>
      </c>
      <c r="H17" s="19">
        <v>0.13125000000000001</v>
      </c>
      <c r="I17" s="19">
        <v>2</v>
      </c>
      <c r="J17" s="23">
        <f t="shared" ref="J17:J35" si="1">G17*H17*I17</f>
        <v>5.25</v>
      </c>
      <c r="M17" t="s">
        <v>0</v>
      </c>
      <c r="N17" t="s">
        <v>1</v>
      </c>
      <c r="O17" t="s">
        <v>2</v>
      </c>
      <c r="P17" s="1" t="s">
        <v>3</v>
      </c>
      <c r="Q17" s="2" t="s">
        <v>4</v>
      </c>
      <c r="R17" s="3" t="s">
        <v>5</v>
      </c>
    </row>
    <row r="18" spans="1:18" ht="15" customHeight="1" x14ac:dyDescent="0.25">
      <c r="A18" s="66"/>
      <c r="B18" s="21">
        <v>2</v>
      </c>
      <c r="C18" s="18" t="s">
        <v>82</v>
      </c>
      <c r="D18" s="18" t="s">
        <v>31</v>
      </c>
      <c r="E18" s="25" t="s">
        <v>63</v>
      </c>
      <c r="F18" s="20">
        <v>580</v>
      </c>
      <c r="G18" s="19">
        <v>17</v>
      </c>
      <c r="H18" s="19">
        <v>0.13125000000000001</v>
      </c>
      <c r="I18" s="19">
        <v>2</v>
      </c>
      <c r="J18" s="23">
        <f t="shared" si="1"/>
        <v>4.4625000000000004</v>
      </c>
      <c r="M18" s="5" t="s">
        <v>10</v>
      </c>
      <c r="N18" s="5" t="s">
        <v>11</v>
      </c>
      <c r="O18" s="5" t="s">
        <v>12</v>
      </c>
      <c r="P18" s="5" t="s">
        <v>22</v>
      </c>
      <c r="Q18" s="6" t="s">
        <v>23</v>
      </c>
      <c r="R18" s="5">
        <v>3.5</v>
      </c>
    </row>
    <row r="19" spans="1:18" ht="15" customHeight="1" x14ac:dyDescent="0.25">
      <c r="A19" s="66"/>
      <c r="B19" s="22">
        <v>3</v>
      </c>
      <c r="C19" s="18" t="s">
        <v>67</v>
      </c>
      <c r="D19" s="18" t="s">
        <v>31</v>
      </c>
      <c r="E19" s="25" t="s">
        <v>63</v>
      </c>
      <c r="F19" s="20">
        <v>531</v>
      </c>
      <c r="G19" s="19">
        <v>14</v>
      </c>
      <c r="H19" s="19">
        <v>0.13125000000000001</v>
      </c>
      <c r="I19" s="19">
        <v>2</v>
      </c>
      <c r="J19" s="23">
        <f t="shared" si="1"/>
        <v>3.6750000000000003</v>
      </c>
      <c r="M19" s="5"/>
      <c r="N19" s="5"/>
      <c r="O19" s="5"/>
      <c r="P19" s="5"/>
      <c r="Q19" s="6"/>
      <c r="R19" s="5"/>
    </row>
    <row r="20" spans="1:18" ht="15" customHeight="1" x14ac:dyDescent="0.25">
      <c r="A20" s="66"/>
      <c r="B20" s="20">
        <v>4</v>
      </c>
      <c r="C20" s="18" t="s">
        <v>64</v>
      </c>
      <c r="D20" s="18" t="s">
        <v>65</v>
      </c>
      <c r="E20" s="25" t="s">
        <v>63</v>
      </c>
      <c r="F20" s="20">
        <v>518</v>
      </c>
      <c r="G20" s="19">
        <v>12</v>
      </c>
      <c r="H20" s="19">
        <v>0.13125000000000001</v>
      </c>
      <c r="I20" s="19">
        <v>2</v>
      </c>
      <c r="J20" s="23">
        <f t="shared" si="1"/>
        <v>3.1500000000000004</v>
      </c>
      <c r="M20" s="5" t="s">
        <v>10</v>
      </c>
      <c r="N20" s="5" t="s">
        <v>11</v>
      </c>
      <c r="O20" s="5" t="s">
        <v>12</v>
      </c>
      <c r="P20" s="5" t="s">
        <v>24</v>
      </c>
      <c r="Q20" s="6" t="s">
        <v>25</v>
      </c>
      <c r="R20" s="5">
        <v>3</v>
      </c>
    </row>
    <row r="21" spans="1:18" ht="15" customHeight="1" x14ac:dyDescent="0.25">
      <c r="A21" s="66"/>
      <c r="B21" s="20">
        <v>5</v>
      </c>
      <c r="C21" s="18" t="s">
        <v>167</v>
      </c>
      <c r="D21" s="18" t="s">
        <v>159</v>
      </c>
      <c r="E21" s="25" t="s">
        <v>63</v>
      </c>
      <c r="F21" s="20">
        <v>496</v>
      </c>
      <c r="G21" s="19">
        <v>10</v>
      </c>
      <c r="H21" s="19">
        <v>0.13125000000000001</v>
      </c>
      <c r="I21" s="19">
        <v>2</v>
      </c>
      <c r="J21" s="23">
        <f t="shared" si="1"/>
        <v>2.625</v>
      </c>
      <c r="M21" s="5" t="s">
        <v>10</v>
      </c>
      <c r="N21" s="5" t="s">
        <v>11</v>
      </c>
      <c r="O21" s="5" t="s">
        <v>12</v>
      </c>
      <c r="P21" s="5" t="s">
        <v>28</v>
      </c>
      <c r="Q21" s="6" t="s">
        <v>27</v>
      </c>
      <c r="R21" s="5">
        <v>2</v>
      </c>
    </row>
    <row r="22" spans="1:18" ht="15" customHeight="1" x14ac:dyDescent="0.25">
      <c r="A22" s="66"/>
      <c r="B22" s="20"/>
      <c r="C22" s="18"/>
      <c r="D22" s="18"/>
      <c r="E22" s="25"/>
      <c r="F22" s="20"/>
      <c r="G22" s="19"/>
      <c r="H22" s="19"/>
      <c r="I22" s="19">
        <v>2</v>
      </c>
      <c r="J22" s="23"/>
      <c r="M22" s="5" t="s">
        <v>10</v>
      </c>
      <c r="N22" s="5" t="s">
        <v>11</v>
      </c>
      <c r="O22" s="5" t="s">
        <v>12</v>
      </c>
      <c r="P22" s="5" t="s">
        <v>29</v>
      </c>
      <c r="Q22" s="6" t="s">
        <v>26</v>
      </c>
      <c r="R22" s="5">
        <v>1</v>
      </c>
    </row>
    <row r="23" spans="1:18" ht="15" customHeight="1" x14ac:dyDescent="0.25"/>
    <row r="24" spans="1:18" ht="15" customHeight="1" x14ac:dyDescent="0.25">
      <c r="A24" s="69" t="s">
        <v>139</v>
      </c>
      <c r="B24" s="17">
        <v>1</v>
      </c>
      <c r="C24" s="56" t="s">
        <v>76</v>
      </c>
      <c r="D24" s="56" t="s">
        <v>36</v>
      </c>
      <c r="E24" s="25"/>
      <c r="F24" s="20">
        <v>680</v>
      </c>
      <c r="G24" s="19">
        <v>20</v>
      </c>
      <c r="H24" s="19">
        <v>8.7499999999999994E-2</v>
      </c>
      <c r="I24" s="19">
        <v>2</v>
      </c>
      <c r="J24" s="23">
        <f t="shared" si="1"/>
        <v>3.5</v>
      </c>
    </row>
    <row r="25" spans="1:18" ht="15" customHeight="1" x14ac:dyDescent="0.25">
      <c r="A25" s="69"/>
      <c r="B25" s="21">
        <v>2</v>
      </c>
      <c r="C25" s="56" t="s">
        <v>168</v>
      </c>
      <c r="D25" s="56" t="s">
        <v>159</v>
      </c>
      <c r="E25" s="25"/>
      <c r="F25" s="20">
        <v>353</v>
      </c>
      <c r="G25" s="19">
        <v>17</v>
      </c>
      <c r="H25" s="19">
        <v>8.7499999999999994E-2</v>
      </c>
      <c r="I25" s="19">
        <v>2</v>
      </c>
      <c r="J25" s="23">
        <f t="shared" si="1"/>
        <v>2.9749999999999996</v>
      </c>
    </row>
    <row r="26" spans="1:18" ht="15" customHeight="1" x14ac:dyDescent="0.25">
      <c r="A26" s="69"/>
      <c r="B26" s="22">
        <v>3</v>
      </c>
      <c r="C26" s="18"/>
      <c r="D26" s="18"/>
      <c r="E26" s="25"/>
      <c r="F26" s="20"/>
      <c r="G26" s="19"/>
      <c r="H26" s="19"/>
      <c r="I26" s="19">
        <v>2</v>
      </c>
      <c r="J26" s="23">
        <f t="shared" si="1"/>
        <v>0</v>
      </c>
    </row>
    <row r="27" spans="1:18" ht="15" customHeight="1" x14ac:dyDescent="0.25">
      <c r="A27" s="69"/>
      <c r="B27" s="20">
        <v>4</v>
      </c>
      <c r="C27" s="18"/>
      <c r="D27" s="18"/>
      <c r="E27" s="25"/>
      <c r="F27" s="20"/>
      <c r="G27" s="19"/>
      <c r="H27" s="19"/>
      <c r="I27" s="19">
        <v>2</v>
      </c>
      <c r="J27" s="23">
        <f t="shared" si="1"/>
        <v>0</v>
      </c>
    </row>
    <row r="28" spans="1:18" ht="15" customHeight="1" x14ac:dyDescent="0.25"/>
    <row r="29" spans="1:18" ht="15" customHeight="1" x14ac:dyDescent="0.25">
      <c r="A29" s="66" t="s">
        <v>133</v>
      </c>
      <c r="B29" s="17">
        <v>1</v>
      </c>
      <c r="C29" s="18" t="s">
        <v>73</v>
      </c>
      <c r="D29" s="18" t="s">
        <v>31</v>
      </c>
      <c r="E29" s="25" t="s">
        <v>130</v>
      </c>
      <c r="F29" s="20">
        <v>699</v>
      </c>
      <c r="G29" s="19">
        <v>20</v>
      </c>
      <c r="H29" s="19">
        <v>0.13125000000000001</v>
      </c>
      <c r="I29" s="19">
        <v>2</v>
      </c>
      <c r="J29" s="23">
        <f t="shared" si="1"/>
        <v>5.25</v>
      </c>
    </row>
    <row r="30" spans="1:18" ht="15" customHeight="1" x14ac:dyDescent="0.25">
      <c r="A30" s="66"/>
      <c r="B30" s="21">
        <v>2</v>
      </c>
      <c r="C30" s="18" t="s">
        <v>158</v>
      </c>
      <c r="D30" s="18" t="s">
        <v>159</v>
      </c>
      <c r="E30" s="25" t="s">
        <v>130</v>
      </c>
      <c r="F30" s="20">
        <v>693</v>
      </c>
      <c r="G30" s="19">
        <v>17</v>
      </c>
      <c r="H30" s="19">
        <v>0.13125000000000001</v>
      </c>
      <c r="I30" s="19">
        <v>2</v>
      </c>
      <c r="J30" s="23">
        <f t="shared" si="1"/>
        <v>4.4625000000000004</v>
      </c>
    </row>
    <row r="31" spans="1:18" ht="15" customHeight="1" x14ac:dyDescent="0.25">
      <c r="A31" s="66"/>
      <c r="B31" s="22">
        <v>3</v>
      </c>
      <c r="C31" s="18" t="s">
        <v>160</v>
      </c>
      <c r="D31" s="18" t="s">
        <v>31</v>
      </c>
      <c r="E31" s="25" t="s">
        <v>130</v>
      </c>
      <c r="F31" s="20">
        <v>673</v>
      </c>
      <c r="G31" s="19">
        <v>14</v>
      </c>
      <c r="H31" s="19">
        <v>0.13125000000000001</v>
      </c>
      <c r="I31" s="19">
        <v>2</v>
      </c>
      <c r="J31" s="23">
        <f t="shared" si="1"/>
        <v>3.6750000000000003</v>
      </c>
    </row>
    <row r="32" spans="1:18" ht="15" customHeight="1" x14ac:dyDescent="0.25">
      <c r="A32" s="66"/>
      <c r="B32" s="20">
        <v>4</v>
      </c>
      <c r="C32" s="18" t="s">
        <v>88</v>
      </c>
      <c r="D32" s="18" t="s">
        <v>89</v>
      </c>
      <c r="E32" s="25" t="s">
        <v>130</v>
      </c>
      <c r="F32" s="20">
        <v>658</v>
      </c>
      <c r="G32" s="19">
        <v>12</v>
      </c>
      <c r="H32" s="19">
        <v>0.13125000000000001</v>
      </c>
      <c r="I32" s="19">
        <v>2</v>
      </c>
      <c r="J32" s="23">
        <f t="shared" si="1"/>
        <v>3.1500000000000004</v>
      </c>
    </row>
    <row r="33" spans="1:10" ht="15" customHeight="1" x14ac:dyDescent="0.25">
      <c r="A33" s="66"/>
      <c r="B33" s="20">
        <v>5</v>
      </c>
      <c r="C33" s="18" t="s">
        <v>161</v>
      </c>
      <c r="D33" s="18" t="s">
        <v>162</v>
      </c>
      <c r="E33" s="25" t="s">
        <v>130</v>
      </c>
      <c r="F33" s="20">
        <v>664</v>
      </c>
      <c r="G33" s="19">
        <v>10</v>
      </c>
      <c r="H33" s="19">
        <v>0.13125000000000001</v>
      </c>
      <c r="I33" s="19">
        <v>2</v>
      </c>
      <c r="J33" s="23">
        <f t="shared" si="1"/>
        <v>2.625</v>
      </c>
    </row>
    <row r="34" spans="1:10" ht="15" customHeight="1" x14ac:dyDescent="0.25">
      <c r="A34" s="66"/>
      <c r="B34" s="20">
        <v>6</v>
      </c>
      <c r="C34" s="18" t="s">
        <v>96</v>
      </c>
      <c r="D34" s="18" t="s">
        <v>159</v>
      </c>
      <c r="E34" s="25" t="s">
        <v>130</v>
      </c>
      <c r="F34" s="20">
        <v>648</v>
      </c>
      <c r="G34" s="19">
        <v>9.5</v>
      </c>
      <c r="H34" s="19">
        <v>0.13125000000000001</v>
      </c>
      <c r="I34" s="19">
        <v>2</v>
      </c>
      <c r="J34" s="23">
        <f t="shared" si="1"/>
        <v>2.4937499999999999</v>
      </c>
    </row>
    <row r="35" spans="1:10" x14ac:dyDescent="0.25">
      <c r="A35" s="66"/>
      <c r="B35" s="20">
        <v>7</v>
      </c>
      <c r="C35" s="18"/>
      <c r="D35" s="18"/>
      <c r="E35" s="25"/>
      <c r="F35" s="20"/>
      <c r="G35" s="19"/>
      <c r="H35" s="19"/>
      <c r="I35" s="19">
        <v>2</v>
      </c>
      <c r="J35" s="23">
        <f t="shared" si="1"/>
        <v>0</v>
      </c>
    </row>
  </sheetData>
  <mergeCells count="4">
    <mergeCell ref="A3:A14"/>
    <mergeCell ref="A17:A22"/>
    <mergeCell ref="A24:A27"/>
    <mergeCell ref="A29:A35"/>
  </mergeCells>
  <pageMargins left="0.7" right="0.7" top="0.75" bottom="0.75" header="0.3" footer="0.3"/>
  <pageSetup paperSize="9" orientation="portrait" r:id="rId1"/>
  <tableParts count="3">
    <tablePart r:id="rId2"/>
    <tablePart r:id="rId3"/>
    <tablePart r:id="rId4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6"/>
  </sheetPr>
  <dimension ref="A2:R35"/>
  <sheetViews>
    <sheetView workbookViewId="0">
      <selection activeCell="G29" sqref="G29"/>
    </sheetView>
  </sheetViews>
  <sheetFormatPr defaultRowHeight="15" x14ac:dyDescent="0.25"/>
  <cols>
    <col min="3" max="3" width="20.28515625" customWidth="1"/>
    <col min="4" max="4" width="32.7109375" bestFit="1" customWidth="1"/>
    <col min="13" max="13" width="25.5703125" bestFit="1" customWidth="1"/>
    <col min="14" max="14" width="20.5703125" bestFit="1" customWidth="1"/>
    <col min="15" max="15" width="12.85546875" bestFit="1" customWidth="1"/>
    <col min="16" max="16" width="21" bestFit="1" customWidth="1"/>
  </cols>
  <sheetData>
    <row r="2" spans="1:17" ht="25.5" x14ac:dyDescent="0.25">
      <c r="B2" s="16" t="s">
        <v>58</v>
      </c>
      <c r="C2" s="24" t="s">
        <v>59</v>
      </c>
      <c r="D2" s="24" t="s">
        <v>60</v>
      </c>
      <c r="E2" s="24" t="s">
        <v>93</v>
      </c>
      <c r="F2" s="24" t="s">
        <v>61</v>
      </c>
      <c r="G2" s="24" t="s">
        <v>9</v>
      </c>
      <c r="H2" s="24" t="s">
        <v>57</v>
      </c>
      <c r="I2" s="24" t="s">
        <v>5</v>
      </c>
      <c r="J2" s="24" t="s">
        <v>85</v>
      </c>
    </row>
    <row r="3" spans="1:17" x14ac:dyDescent="0.25">
      <c r="A3" s="66" t="s">
        <v>119</v>
      </c>
      <c r="B3" s="17">
        <v>1</v>
      </c>
      <c r="C3" s="18"/>
      <c r="D3" s="18"/>
      <c r="E3" s="25"/>
      <c r="F3" s="20"/>
      <c r="G3" s="19"/>
      <c r="H3" s="19"/>
      <c r="I3" s="19">
        <v>1</v>
      </c>
      <c r="J3" s="23">
        <f>G3*H3*I3</f>
        <v>0</v>
      </c>
      <c r="M3" s="4" t="s">
        <v>8</v>
      </c>
      <c r="N3" t="s">
        <v>9</v>
      </c>
      <c r="P3" s="4" t="s">
        <v>6</v>
      </c>
      <c r="Q3" t="s">
        <v>7</v>
      </c>
    </row>
    <row r="4" spans="1:17" x14ac:dyDescent="0.25">
      <c r="A4" s="66"/>
      <c r="B4" s="21">
        <v>2</v>
      </c>
      <c r="C4" s="18"/>
      <c r="D4" s="18"/>
      <c r="E4" s="25"/>
      <c r="F4" s="20"/>
      <c r="G4" s="19"/>
      <c r="H4" s="19"/>
      <c r="I4" s="19">
        <v>1</v>
      </c>
      <c r="J4" s="23">
        <f t="shared" ref="J4:J14" si="0">G4*H4*I4</f>
        <v>0</v>
      </c>
      <c r="M4" s="9">
        <v>1</v>
      </c>
      <c r="N4" s="8">
        <v>20</v>
      </c>
      <c r="P4" s="7" t="s">
        <v>13</v>
      </c>
      <c r="Q4" s="8">
        <v>1</v>
      </c>
    </row>
    <row r="5" spans="1:17" ht="15" customHeight="1" x14ac:dyDescent="0.25">
      <c r="A5" s="66"/>
      <c r="B5" s="22">
        <v>3</v>
      </c>
      <c r="C5" s="18"/>
      <c r="D5" s="18"/>
      <c r="E5" s="25"/>
      <c r="F5" s="20"/>
      <c r="G5" s="19"/>
      <c r="H5" s="19"/>
      <c r="I5" s="19">
        <v>1</v>
      </c>
      <c r="J5" s="23">
        <f t="shared" si="0"/>
        <v>0</v>
      </c>
      <c r="M5" s="9">
        <v>2</v>
      </c>
      <c r="N5" s="8">
        <v>17</v>
      </c>
      <c r="P5" s="10" t="s">
        <v>14</v>
      </c>
      <c r="Q5" s="8">
        <v>0.7</v>
      </c>
    </row>
    <row r="6" spans="1:17" ht="15" customHeight="1" x14ac:dyDescent="0.25">
      <c r="A6" s="66"/>
      <c r="B6" s="20">
        <v>4</v>
      </c>
      <c r="C6" s="18"/>
      <c r="D6" s="18"/>
      <c r="E6" s="25"/>
      <c r="F6" s="20"/>
      <c r="G6" s="19"/>
      <c r="H6" s="19"/>
      <c r="I6" s="19">
        <v>1</v>
      </c>
      <c r="J6" s="23">
        <f t="shared" si="0"/>
        <v>0</v>
      </c>
      <c r="M6" s="9">
        <v>3</v>
      </c>
      <c r="N6" s="8">
        <v>14</v>
      </c>
      <c r="P6" s="10" t="s">
        <v>15</v>
      </c>
      <c r="Q6" s="8">
        <v>0.35</v>
      </c>
    </row>
    <row r="7" spans="1:17" ht="15" customHeight="1" x14ac:dyDescent="0.25">
      <c r="A7" s="66"/>
      <c r="B7" s="20">
        <v>5</v>
      </c>
      <c r="C7" s="18"/>
      <c r="D7" s="18"/>
      <c r="E7" s="25"/>
      <c r="F7" s="20"/>
      <c r="G7" s="19"/>
      <c r="H7" s="19"/>
      <c r="I7" s="19">
        <v>1</v>
      </c>
      <c r="J7" s="23">
        <f t="shared" si="0"/>
        <v>0</v>
      </c>
      <c r="M7" s="9">
        <v>4</v>
      </c>
      <c r="N7" s="8">
        <v>12</v>
      </c>
      <c r="P7" s="10" t="s">
        <v>16</v>
      </c>
      <c r="Q7" s="8">
        <v>0.17499999999999999</v>
      </c>
    </row>
    <row r="8" spans="1:17" ht="15" customHeight="1" x14ac:dyDescent="0.25">
      <c r="A8" s="66"/>
      <c r="B8" s="20">
        <v>6</v>
      </c>
      <c r="C8" s="18"/>
      <c r="D8" s="18"/>
      <c r="E8" s="25"/>
      <c r="F8" s="20"/>
      <c r="G8" s="19"/>
      <c r="H8" s="19"/>
      <c r="I8" s="19">
        <v>1</v>
      </c>
      <c r="J8" s="23">
        <f t="shared" si="0"/>
        <v>0</v>
      </c>
      <c r="M8" s="9">
        <v>5</v>
      </c>
      <c r="N8" s="8">
        <v>10</v>
      </c>
      <c r="P8" s="10" t="s">
        <v>17</v>
      </c>
      <c r="Q8" s="8">
        <v>0.13125000000000001</v>
      </c>
    </row>
    <row r="9" spans="1:17" ht="15" customHeight="1" x14ac:dyDescent="0.25">
      <c r="A9" s="66"/>
      <c r="B9" s="20">
        <v>7</v>
      </c>
      <c r="C9" s="18"/>
      <c r="D9" s="18"/>
      <c r="E9" s="25"/>
      <c r="F9" s="20"/>
      <c r="G9" s="19"/>
      <c r="H9" s="19"/>
      <c r="I9" s="19">
        <v>1</v>
      </c>
      <c r="J9" s="23">
        <f t="shared" si="0"/>
        <v>0</v>
      </c>
      <c r="M9" s="9">
        <v>6</v>
      </c>
      <c r="N9" s="8">
        <v>9.5</v>
      </c>
      <c r="P9" s="10" t="s">
        <v>18</v>
      </c>
      <c r="Q9" s="8">
        <v>8.7499999999999994E-2</v>
      </c>
    </row>
    <row r="10" spans="1:17" ht="15" customHeight="1" x14ac:dyDescent="0.25">
      <c r="A10" s="66"/>
      <c r="B10" s="20">
        <v>7</v>
      </c>
      <c r="C10" s="18"/>
      <c r="D10" s="18"/>
      <c r="E10" s="25"/>
      <c r="F10" s="20"/>
      <c r="G10" s="19"/>
      <c r="H10" s="19"/>
      <c r="I10" s="19">
        <v>1</v>
      </c>
      <c r="J10" s="23">
        <f t="shared" si="0"/>
        <v>0</v>
      </c>
      <c r="M10" s="9">
        <v>7</v>
      </c>
      <c r="N10" s="8">
        <v>9</v>
      </c>
      <c r="P10" s="11" t="s">
        <v>19</v>
      </c>
      <c r="Q10" s="12">
        <v>1.1000000000000001</v>
      </c>
    </row>
    <row r="11" spans="1:17" ht="15" customHeight="1" x14ac:dyDescent="0.25">
      <c r="A11" s="66"/>
      <c r="B11" s="20">
        <v>9</v>
      </c>
      <c r="C11" s="18"/>
      <c r="D11" s="18"/>
      <c r="E11" s="25"/>
      <c r="F11" s="20"/>
      <c r="G11" s="19"/>
      <c r="H11" s="19"/>
      <c r="I11" s="19">
        <v>1</v>
      </c>
      <c r="J11" s="23">
        <f t="shared" si="0"/>
        <v>0</v>
      </c>
      <c r="M11" s="9">
        <v>8</v>
      </c>
      <c r="N11" s="8">
        <v>8.5</v>
      </c>
      <c r="P11" s="11" t="s">
        <v>20</v>
      </c>
      <c r="Q11" s="12">
        <v>1.3</v>
      </c>
    </row>
    <row r="12" spans="1:17" ht="15" customHeight="1" x14ac:dyDescent="0.25">
      <c r="A12" s="66"/>
      <c r="B12" s="20">
        <v>9</v>
      </c>
      <c r="C12" s="18"/>
      <c r="D12" s="18"/>
      <c r="E12" s="25"/>
      <c r="F12" s="20"/>
      <c r="G12" s="19"/>
      <c r="H12" s="19"/>
      <c r="I12" s="19">
        <v>1</v>
      </c>
      <c r="J12" s="23">
        <f t="shared" si="0"/>
        <v>0</v>
      </c>
      <c r="M12" s="9">
        <v>9</v>
      </c>
      <c r="N12" s="8">
        <v>7</v>
      </c>
      <c r="P12" s="11" t="s">
        <v>21</v>
      </c>
      <c r="Q12" s="12">
        <v>1.5</v>
      </c>
    </row>
    <row r="13" spans="1:17" ht="15" customHeight="1" x14ac:dyDescent="0.25">
      <c r="A13" s="66"/>
      <c r="B13" s="20">
        <v>10</v>
      </c>
      <c r="C13" s="18"/>
      <c r="D13" s="18"/>
      <c r="E13" s="25"/>
      <c r="F13" s="20"/>
      <c r="G13" s="19"/>
      <c r="H13" s="19"/>
      <c r="I13" s="19">
        <v>1</v>
      </c>
      <c r="J13" s="23">
        <f t="shared" si="0"/>
        <v>0</v>
      </c>
      <c r="M13" s="13" t="s">
        <v>47</v>
      </c>
      <c r="N13" s="8">
        <v>4</v>
      </c>
    </row>
    <row r="14" spans="1:17" ht="15" customHeight="1" x14ac:dyDescent="0.25">
      <c r="A14" s="66"/>
      <c r="B14" s="20">
        <v>11</v>
      </c>
      <c r="C14" s="18"/>
      <c r="D14" s="18"/>
      <c r="E14" s="25"/>
      <c r="F14" s="20"/>
      <c r="G14" s="19"/>
      <c r="H14" s="19"/>
      <c r="I14" s="19">
        <v>1</v>
      </c>
      <c r="J14" s="23">
        <f t="shared" si="0"/>
        <v>0</v>
      </c>
      <c r="M14" s="9" t="s">
        <v>48</v>
      </c>
      <c r="N14" s="8">
        <v>2</v>
      </c>
    </row>
    <row r="15" spans="1:17" ht="15" customHeight="1" x14ac:dyDescent="0.25">
      <c r="B15" s="26"/>
      <c r="C15" s="27"/>
      <c r="D15" s="27"/>
      <c r="E15" s="12"/>
      <c r="F15" s="26"/>
      <c r="G15" s="28"/>
      <c r="H15" s="28"/>
      <c r="I15" s="28"/>
      <c r="J15" s="29"/>
      <c r="M15" s="9" t="s">
        <v>49</v>
      </c>
      <c r="N15" s="8">
        <v>1</v>
      </c>
    </row>
    <row r="16" spans="1:17" ht="15" customHeight="1" x14ac:dyDescent="0.25"/>
    <row r="17" spans="1:18" ht="15" customHeight="1" x14ac:dyDescent="0.25">
      <c r="A17" s="66" t="s">
        <v>101</v>
      </c>
      <c r="B17" s="17">
        <v>1</v>
      </c>
      <c r="C17" s="18"/>
      <c r="D17" s="18"/>
      <c r="E17" s="25"/>
      <c r="F17" s="20"/>
      <c r="G17" s="19"/>
      <c r="H17" s="19"/>
      <c r="I17" s="19">
        <v>1</v>
      </c>
      <c r="J17" s="23">
        <f t="shared" ref="J17:J35" si="1">G17*H17*I17</f>
        <v>0</v>
      </c>
      <c r="M17" t="s">
        <v>0</v>
      </c>
      <c r="N17" t="s">
        <v>1</v>
      </c>
      <c r="O17" t="s">
        <v>2</v>
      </c>
      <c r="P17" s="1" t="s">
        <v>3</v>
      </c>
      <c r="Q17" s="2" t="s">
        <v>4</v>
      </c>
      <c r="R17" s="3" t="s">
        <v>5</v>
      </c>
    </row>
    <row r="18" spans="1:18" ht="15" customHeight="1" x14ac:dyDescent="0.25">
      <c r="A18" s="66"/>
      <c r="B18" s="21">
        <v>2</v>
      </c>
      <c r="C18" s="18"/>
      <c r="D18" s="18"/>
      <c r="E18" s="25"/>
      <c r="F18" s="20"/>
      <c r="G18" s="19"/>
      <c r="H18" s="19"/>
      <c r="I18" s="19">
        <v>1</v>
      </c>
      <c r="J18" s="23">
        <f t="shared" si="1"/>
        <v>0</v>
      </c>
      <c r="M18" s="5" t="s">
        <v>10</v>
      </c>
      <c r="N18" s="5" t="s">
        <v>11</v>
      </c>
      <c r="O18" s="5" t="s">
        <v>12</v>
      </c>
      <c r="P18" s="5" t="s">
        <v>22</v>
      </c>
      <c r="Q18" s="6" t="s">
        <v>23</v>
      </c>
      <c r="R18" s="5">
        <v>3.5</v>
      </c>
    </row>
    <row r="19" spans="1:18" ht="15" customHeight="1" x14ac:dyDescent="0.25">
      <c r="A19" s="66"/>
      <c r="B19" s="22">
        <v>3</v>
      </c>
      <c r="C19" s="18"/>
      <c r="D19" s="18"/>
      <c r="E19" s="25"/>
      <c r="F19" s="20"/>
      <c r="G19" s="19"/>
      <c r="H19" s="19"/>
      <c r="I19" s="19">
        <v>1</v>
      </c>
      <c r="J19" s="23">
        <f t="shared" si="1"/>
        <v>0</v>
      </c>
      <c r="M19" s="5"/>
      <c r="N19" s="5"/>
      <c r="O19" s="5"/>
      <c r="P19" s="5"/>
      <c r="Q19" s="6"/>
      <c r="R19" s="5"/>
    </row>
    <row r="20" spans="1:18" ht="15" customHeight="1" x14ac:dyDescent="0.25">
      <c r="A20" s="66"/>
      <c r="B20" s="20">
        <v>4</v>
      </c>
      <c r="C20" s="18"/>
      <c r="D20" s="18"/>
      <c r="E20" s="25"/>
      <c r="F20" s="20"/>
      <c r="G20" s="19"/>
      <c r="H20" s="19"/>
      <c r="I20" s="19">
        <v>1</v>
      </c>
      <c r="J20" s="23">
        <f t="shared" si="1"/>
        <v>0</v>
      </c>
      <c r="M20" s="5" t="s">
        <v>10</v>
      </c>
      <c r="N20" s="5" t="s">
        <v>11</v>
      </c>
      <c r="O20" s="5" t="s">
        <v>12</v>
      </c>
      <c r="P20" s="5" t="s">
        <v>24</v>
      </c>
      <c r="Q20" s="6" t="s">
        <v>25</v>
      </c>
      <c r="R20" s="5">
        <v>3</v>
      </c>
    </row>
    <row r="21" spans="1:18" ht="15" customHeight="1" x14ac:dyDescent="0.25">
      <c r="A21" s="66"/>
      <c r="B21" s="20">
        <v>5</v>
      </c>
      <c r="C21" s="18"/>
      <c r="D21" s="18"/>
      <c r="E21" s="25"/>
      <c r="F21" s="20"/>
      <c r="G21" s="19"/>
      <c r="H21" s="19"/>
      <c r="I21" s="19">
        <v>1</v>
      </c>
      <c r="J21" s="23">
        <f t="shared" si="1"/>
        <v>0</v>
      </c>
      <c r="M21" s="5" t="s">
        <v>10</v>
      </c>
      <c r="N21" s="5" t="s">
        <v>11</v>
      </c>
      <c r="O21" s="5" t="s">
        <v>12</v>
      </c>
      <c r="P21" s="5" t="s">
        <v>28</v>
      </c>
      <c r="Q21" s="6" t="s">
        <v>27</v>
      </c>
      <c r="R21" s="5">
        <v>2</v>
      </c>
    </row>
    <row r="22" spans="1:18" ht="15" customHeight="1" x14ac:dyDescent="0.25">
      <c r="A22" s="66"/>
      <c r="B22" s="20"/>
      <c r="C22" s="18"/>
      <c r="D22" s="18"/>
      <c r="E22" s="25"/>
      <c r="F22" s="20"/>
      <c r="G22" s="19"/>
      <c r="H22" s="19"/>
      <c r="I22" s="19">
        <v>1</v>
      </c>
      <c r="J22" s="23"/>
      <c r="M22" s="5" t="s">
        <v>10</v>
      </c>
      <c r="N22" s="5" t="s">
        <v>11</v>
      </c>
      <c r="O22" s="5" t="s">
        <v>12</v>
      </c>
      <c r="P22" s="5" t="s">
        <v>29</v>
      </c>
      <c r="Q22" s="6" t="s">
        <v>26</v>
      </c>
      <c r="R22" s="5">
        <v>1</v>
      </c>
    </row>
    <row r="23" spans="1:18" ht="15" customHeight="1" x14ac:dyDescent="0.25"/>
    <row r="24" spans="1:18" ht="15" customHeight="1" x14ac:dyDescent="0.25">
      <c r="A24" s="66" t="s">
        <v>132</v>
      </c>
      <c r="B24" s="17">
        <v>1</v>
      </c>
      <c r="C24" s="18"/>
      <c r="D24" s="18"/>
      <c r="E24" s="25"/>
      <c r="F24" s="20"/>
      <c r="G24" s="19"/>
      <c r="H24" s="19"/>
      <c r="I24" s="19">
        <v>1</v>
      </c>
      <c r="J24" s="23">
        <f t="shared" si="1"/>
        <v>0</v>
      </c>
    </row>
    <row r="25" spans="1:18" ht="15" customHeight="1" x14ac:dyDescent="0.25">
      <c r="A25" s="66"/>
      <c r="B25" s="21">
        <v>2</v>
      </c>
      <c r="C25" s="18"/>
      <c r="D25" s="18"/>
      <c r="E25" s="25"/>
      <c r="F25" s="20"/>
      <c r="G25" s="19"/>
      <c r="H25" s="19"/>
      <c r="I25" s="19">
        <v>1</v>
      </c>
      <c r="J25" s="23">
        <f t="shared" si="1"/>
        <v>0</v>
      </c>
    </row>
    <row r="26" spans="1:18" ht="15" customHeight="1" x14ac:dyDescent="0.25">
      <c r="A26" s="66"/>
      <c r="B26" s="22">
        <v>3</v>
      </c>
      <c r="C26" s="18"/>
      <c r="D26" s="18"/>
      <c r="E26" s="25"/>
      <c r="F26" s="20"/>
      <c r="G26" s="19"/>
      <c r="H26" s="19"/>
      <c r="I26" s="19">
        <v>1</v>
      </c>
      <c r="J26" s="23">
        <f t="shared" si="1"/>
        <v>0</v>
      </c>
    </row>
    <row r="27" spans="1:18" ht="15" customHeight="1" x14ac:dyDescent="0.25">
      <c r="A27" s="66"/>
      <c r="B27" s="20">
        <v>4</v>
      </c>
      <c r="C27" s="18"/>
      <c r="D27" s="18"/>
      <c r="E27" s="25"/>
      <c r="F27" s="20"/>
      <c r="G27" s="19"/>
      <c r="H27" s="19"/>
      <c r="I27" s="19">
        <v>1</v>
      </c>
      <c r="J27" s="23">
        <f t="shared" si="1"/>
        <v>0</v>
      </c>
    </row>
    <row r="28" spans="1:18" ht="15" customHeight="1" x14ac:dyDescent="0.25"/>
    <row r="29" spans="1:18" ht="15" customHeight="1" x14ac:dyDescent="0.25">
      <c r="A29" s="66" t="s">
        <v>133</v>
      </c>
      <c r="B29" s="17">
        <v>1</v>
      </c>
      <c r="C29" s="18"/>
      <c r="D29" s="18"/>
      <c r="E29" s="25"/>
      <c r="F29" s="20"/>
      <c r="G29" s="19"/>
      <c r="H29" s="19"/>
      <c r="I29" s="19">
        <v>1</v>
      </c>
      <c r="J29" s="23">
        <f t="shared" si="1"/>
        <v>0</v>
      </c>
    </row>
    <row r="30" spans="1:18" ht="15" customHeight="1" x14ac:dyDescent="0.25">
      <c r="A30" s="66"/>
      <c r="B30" s="21">
        <v>2</v>
      </c>
      <c r="C30" s="18"/>
      <c r="D30" s="18"/>
      <c r="E30" s="25"/>
      <c r="F30" s="20"/>
      <c r="G30" s="19"/>
      <c r="H30" s="19"/>
      <c r="I30" s="19">
        <v>1</v>
      </c>
      <c r="J30" s="23">
        <f t="shared" si="1"/>
        <v>0</v>
      </c>
    </row>
    <row r="31" spans="1:18" ht="15" customHeight="1" x14ac:dyDescent="0.25">
      <c r="A31" s="66"/>
      <c r="B31" s="22">
        <v>3</v>
      </c>
      <c r="C31" s="18"/>
      <c r="D31" s="18"/>
      <c r="E31" s="25"/>
      <c r="F31" s="20"/>
      <c r="G31" s="19"/>
      <c r="H31" s="19"/>
      <c r="I31" s="19">
        <v>1</v>
      </c>
      <c r="J31" s="23">
        <f t="shared" si="1"/>
        <v>0</v>
      </c>
    </row>
    <row r="32" spans="1:18" ht="15" customHeight="1" x14ac:dyDescent="0.25">
      <c r="A32" s="66"/>
      <c r="B32" s="20">
        <v>4</v>
      </c>
      <c r="C32" s="18"/>
      <c r="D32" s="18"/>
      <c r="E32" s="25"/>
      <c r="F32" s="20"/>
      <c r="G32" s="19"/>
      <c r="H32" s="19"/>
      <c r="I32" s="19">
        <v>1</v>
      </c>
      <c r="J32" s="23">
        <f t="shared" si="1"/>
        <v>0</v>
      </c>
    </row>
    <row r="33" spans="1:10" ht="15" customHeight="1" x14ac:dyDescent="0.25">
      <c r="A33" s="66"/>
      <c r="B33" s="20">
        <v>5</v>
      </c>
      <c r="C33" s="18"/>
      <c r="D33" s="18"/>
      <c r="E33" s="25"/>
      <c r="F33" s="20"/>
      <c r="G33" s="19"/>
      <c r="H33" s="19"/>
      <c r="I33" s="19">
        <v>1</v>
      </c>
      <c r="J33" s="23">
        <f t="shared" si="1"/>
        <v>0</v>
      </c>
    </row>
    <row r="34" spans="1:10" ht="15" customHeight="1" x14ac:dyDescent="0.25">
      <c r="A34" s="66"/>
      <c r="B34" s="20">
        <v>6</v>
      </c>
      <c r="C34" s="18"/>
      <c r="D34" s="18"/>
      <c r="E34" s="25"/>
      <c r="F34" s="20"/>
      <c r="G34" s="19"/>
      <c r="H34" s="19"/>
      <c r="I34" s="19">
        <v>1</v>
      </c>
      <c r="J34" s="23">
        <f t="shared" si="1"/>
        <v>0</v>
      </c>
    </row>
    <row r="35" spans="1:10" x14ac:dyDescent="0.25">
      <c r="A35" s="66"/>
      <c r="B35" s="20">
        <v>7</v>
      </c>
      <c r="C35" s="18"/>
      <c r="D35" s="18"/>
      <c r="E35" s="25"/>
      <c r="F35" s="20"/>
      <c r="G35" s="19"/>
      <c r="H35" s="19"/>
      <c r="I35" s="19">
        <v>1</v>
      </c>
      <c r="J35" s="23">
        <f t="shared" si="1"/>
        <v>0</v>
      </c>
    </row>
  </sheetData>
  <mergeCells count="4">
    <mergeCell ref="A3:A14"/>
    <mergeCell ref="A17:A22"/>
    <mergeCell ref="A24:A27"/>
    <mergeCell ref="A29:A35"/>
  </mergeCells>
  <pageMargins left="0.7" right="0.7" top="0.75" bottom="0.75" header="0.3" footer="0.3"/>
  <pageSetup paperSize="9" orientation="portrait" r:id="rId1"/>
  <tableParts count="3">
    <tablePart r:id="rId2"/>
    <tablePart r:id="rId3"/>
    <tablePart r:id="rId4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6"/>
  </sheetPr>
  <dimension ref="A2:R35"/>
  <sheetViews>
    <sheetView workbookViewId="0">
      <selection activeCell="L36" sqref="L36"/>
    </sheetView>
  </sheetViews>
  <sheetFormatPr defaultRowHeight="15" x14ac:dyDescent="0.25"/>
  <cols>
    <col min="3" max="3" width="20.28515625" customWidth="1"/>
    <col min="4" max="4" width="32.7109375" bestFit="1" customWidth="1"/>
    <col min="13" max="13" width="25.5703125" bestFit="1" customWidth="1"/>
    <col min="14" max="14" width="20.5703125" bestFit="1" customWidth="1"/>
    <col min="15" max="15" width="12.85546875" bestFit="1" customWidth="1"/>
    <col min="16" max="16" width="21" bestFit="1" customWidth="1"/>
  </cols>
  <sheetData>
    <row r="2" spans="1:17" ht="25.5" x14ac:dyDescent="0.25">
      <c r="B2" s="16" t="s">
        <v>58</v>
      </c>
      <c r="C2" s="24" t="s">
        <v>59</v>
      </c>
      <c r="D2" s="24" t="s">
        <v>60</v>
      </c>
      <c r="E2" s="24" t="s">
        <v>93</v>
      </c>
      <c r="F2" s="24" t="s">
        <v>61</v>
      </c>
      <c r="G2" s="24" t="s">
        <v>9</v>
      </c>
      <c r="H2" s="24" t="s">
        <v>57</v>
      </c>
      <c r="I2" s="24" t="s">
        <v>5</v>
      </c>
      <c r="J2" s="24" t="s">
        <v>85</v>
      </c>
    </row>
    <row r="3" spans="1:17" x14ac:dyDescent="0.25">
      <c r="A3" s="66" t="s">
        <v>119</v>
      </c>
      <c r="B3" s="17">
        <v>1</v>
      </c>
      <c r="C3" s="18"/>
      <c r="D3" s="18"/>
      <c r="E3" s="25"/>
      <c r="F3" s="20"/>
      <c r="G3" s="19"/>
      <c r="H3" s="19"/>
      <c r="I3" s="19">
        <v>1</v>
      </c>
      <c r="J3" s="23">
        <f>G3*H3*I3</f>
        <v>0</v>
      </c>
      <c r="M3" s="4" t="s">
        <v>8</v>
      </c>
      <c r="N3" t="s">
        <v>9</v>
      </c>
      <c r="P3" s="4" t="s">
        <v>6</v>
      </c>
      <c r="Q3" t="s">
        <v>7</v>
      </c>
    </row>
    <row r="4" spans="1:17" x14ac:dyDescent="0.25">
      <c r="A4" s="66"/>
      <c r="B4" s="21">
        <v>2</v>
      </c>
      <c r="C4" s="18"/>
      <c r="D4" s="18"/>
      <c r="E4" s="25"/>
      <c r="F4" s="20"/>
      <c r="G4" s="19"/>
      <c r="H4" s="19"/>
      <c r="I4" s="19">
        <v>1</v>
      </c>
      <c r="J4" s="23">
        <f t="shared" ref="J4:J14" si="0">G4*H4*I4</f>
        <v>0</v>
      </c>
      <c r="M4" s="9">
        <v>1</v>
      </c>
      <c r="N4" s="8">
        <v>20</v>
      </c>
      <c r="P4" s="7" t="s">
        <v>13</v>
      </c>
      <c r="Q4" s="8">
        <v>1</v>
      </c>
    </row>
    <row r="5" spans="1:17" ht="15" customHeight="1" x14ac:dyDescent="0.25">
      <c r="A5" s="66"/>
      <c r="B5" s="22">
        <v>3</v>
      </c>
      <c r="C5" s="18"/>
      <c r="D5" s="18"/>
      <c r="E5" s="25"/>
      <c r="F5" s="20"/>
      <c r="G5" s="19"/>
      <c r="H5" s="19"/>
      <c r="I5" s="19">
        <v>1</v>
      </c>
      <c r="J5" s="23">
        <f t="shared" si="0"/>
        <v>0</v>
      </c>
      <c r="M5" s="9">
        <v>2</v>
      </c>
      <c r="N5" s="8">
        <v>17</v>
      </c>
      <c r="P5" s="10" t="s">
        <v>14</v>
      </c>
      <c r="Q5" s="8">
        <v>0.7</v>
      </c>
    </row>
    <row r="6" spans="1:17" ht="15" customHeight="1" x14ac:dyDescent="0.25">
      <c r="A6" s="66"/>
      <c r="B6" s="20">
        <v>4</v>
      </c>
      <c r="C6" s="18"/>
      <c r="D6" s="18"/>
      <c r="E6" s="25"/>
      <c r="F6" s="20"/>
      <c r="G6" s="19"/>
      <c r="H6" s="19"/>
      <c r="I6" s="19">
        <v>1</v>
      </c>
      <c r="J6" s="23">
        <f t="shared" si="0"/>
        <v>0</v>
      </c>
      <c r="M6" s="9">
        <v>3</v>
      </c>
      <c r="N6" s="8">
        <v>14</v>
      </c>
      <c r="P6" s="10" t="s">
        <v>15</v>
      </c>
      <c r="Q6" s="8">
        <v>0.35</v>
      </c>
    </row>
    <row r="7" spans="1:17" ht="15" customHeight="1" x14ac:dyDescent="0.25">
      <c r="A7" s="66"/>
      <c r="B7" s="20">
        <v>5</v>
      </c>
      <c r="C7" s="18"/>
      <c r="D7" s="18"/>
      <c r="E7" s="25"/>
      <c r="F7" s="20"/>
      <c r="G7" s="19"/>
      <c r="H7" s="19"/>
      <c r="I7" s="19">
        <v>1</v>
      </c>
      <c r="J7" s="23">
        <f t="shared" si="0"/>
        <v>0</v>
      </c>
      <c r="M7" s="9">
        <v>4</v>
      </c>
      <c r="N7" s="8">
        <v>12</v>
      </c>
      <c r="P7" s="10" t="s">
        <v>16</v>
      </c>
      <c r="Q7" s="8">
        <v>0.17499999999999999</v>
      </c>
    </row>
    <row r="8" spans="1:17" ht="15" customHeight="1" x14ac:dyDescent="0.25">
      <c r="A8" s="66"/>
      <c r="B8" s="20">
        <v>6</v>
      </c>
      <c r="C8" s="18"/>
      <c r="D8" s="18"/>
      <c r="E8" s="25"/>
      <c r="F8" s="20"/>
      <c r="G8" s="19"/>
      <c r="H8" s="19"/>
      <c r="I8" s="19">
        <v>1</v>
      </c>
      <c r="J8" s="23">
        <f t="shared" si="0"/>
        <v>0</v>
      </c>
      <c r="M8" s="9">
        <v>5</v>
      </c>
      <c r="N8" s="8">
        <v>10</v>
      </c>
      <c r="P8" s="10" t="s">
        <v>17</v>
      </c>
      <c r="Q8" s="8">
        <v>0.13125000000000001</v>
      </c>
    </row>
    <row r="9" spans="1:17" ht="15" customHeight="1" x14ac:dyDescent="0.25">
      <c r="A9" s="66"/>
      <c r="B9" s="20">
        <v>7</v>
      </c>
      <c r="C9" s="18"/>
      <c r="D9" s="18"/>
      <c r="E9" s="25"/>
      <c r="F9" s="20"/>
      <c r="G9" s="19"/>
      <c r="H9" s="19"/>
      <c r="I9" s="19">
        <v>1</v>
      </c>
      <c r="J9" s="23">
        <f t="shared" si="0"/>
        <v>0</v>
      </c>
      <c r="M9" s="9">
        <v>6</v>
      </c>
      <c r="N9" s="8">
        <v>9.5</v>
      </c>
      <c r="P9" s="10" t="s">
        <v>18</v>
      </c>
      <c r="Q9" s="8">
        <v>8.7499999999999994E-2</v>
      </c>
    </row>
    <row r="10" spans="1:17" ht="15" customHeight="1" x14ac:dyDescent="0.25">
      <c r="A10" s="66"/>
      <c r="B10" s="20">
        <v>7</v>
      </c>
      <c r="C10" s="18"/>
      <c r="D10" s="18"/>
      <c r="E10" s="25"/>
      <c r="F10" s="20"/>
      <c r="G10" s="19"/>
      <c r="H10" s="19"/>
      <c r="I10" s="19">
        <v>1</v>
      </c>
      <c r="J10" s="23">
        <f t="shared" si="0"/>
        <v>0</v>
      </c>
      <c r="M10" s="9">
        <v>7</v>
      </c>
      <c r="N10" s="8">
        <v>9</v>
      </c>
      <c r="P10" s="11" t="s">
        <v>19</v>
      </c>
      <c r="Q10" s="12">
        <v>1.1000000000000001</v>
      </c>
    </row>
    <row r="11" spans="1:17" ht="15" customHeight="1" x14ac:dyDescent="0.25">
      <c r="A11" s="66"/>
      <c r="B11" s="20">
        <v>9</v>
      </c>
      <c r="C11" s="18"/>
      <c r="D11" s="18"/>
      <c r="E11" s="25"/>
      <c r="F11" s="20"/>
      <c r="G11" s="19"/>
      <c r="H11" s="19"/>
      <c r="I11" s="19">
        <v>1</v>
      </c>
      <c r="J11" s="23">
        <f t="shared" si="0"/>
        <v>0</v>
      </c>
      <c r="M11" s="9">
        <v>8</v>
      </c>
      <c r="N11" s="8">
        <v>8.5</v>
      </c>
      <c r="P11" s="11" t="s">
        <v>20</v>
      </c>
      <c r="Q11" s="12">
        <v>1.3</v>
      </c>
    </row>
    <row r="12" spans="1:17" ht="15" customHeight="1" x14ac:dyDescent="0.25">
      <c r="A12" s="66"/>
      <c r="B12" s="20">
        <v>9</v>
      </c>
      <c r="C12" s="18"/>
      <c r="D12" s="18"/>
      <c r="E12" s="25"/>
      <c r="F12" s="20"/>
      <c r="G12" s="19"/>
      <c r="H12" s="19"/>
      <c r="I12" s="19">
        <v>1</v>
      </c>
      <c r="J12" s="23">
        <f t="shared" si="0"/>
        <v>0</v>
      </c>
      <c r="M12" s="9">
        <v>9</v>
      </c>
      <c r="N12" s="8">
        <v>7</v>
      </c>
      <c r="P12" s="11" t="s">
        <v>21</v>
      </c>
      <c r="Q12" s="12">
        <v>1.5</v>
      </c>
    </row>
    <row r="13" spans="1:17" ht="15" customHeight="1" x14ac:dyDescent="0.25">
      <c r="A13" s="66"/>
      <c r="B13" s="20">
        <v>10</v>
      </c>
      <c r="C13" s="18"/>
      <c r="D13" s="18"/>
      <c r="E13" s="25"/>
      <c r="F13" s="20"/>
      <c r="G13" s="19"/>
      <c r="H13" s="19"/>
      <c r="I13" s="19">
        <v>1</v>
      </c>
      <c r="J13" s="23">
        <f t="shared" si="0"/>
        <v>0</v>
      </c>
      <c r="M13" s="13" t="s">
        <v>47</v>
      </c>
      <c r="N13" s="8">
        <v>4</v>
      </c>
    </row>
    <row r="14" spans="1:17" ht="15" customHeight="1" x14ac:dyDescent="0.25">
      <c r="A14" s="66"/>
      <c r="B14" s="20">
        <v>11</v>
      </c>
      <c r="C14" s="18"/>
      <c r="D14" s="18"/>
      <c r="E14" s="25"/>
      <c r="F14" s="20"/>
      <c r="G14" s="19"/>
      <c r="H14" s="19"/>
      <c r="I14" s="19">
        <v>1</v>
      </c>
      <c r="J14" s="23">
        <f t="shared" si="0"/>
        <v>0</v>
      </c>
      <c r="M14" s="9" t="s">
        <v>48</v>
      </c>
      <c r="N14" s="8">
        <v>2</v>
      </c>
    </row>
    <row r="15" spans="1:17" ht="15" customHeight="1" x14ac:dyDescent="0.25">
      <c r="B15" s="26"/>
      <c r="C15" s="27"/>
      <c r="D15" s="27"/>
      <c r="E15" s="12"/>
      <c r="F15" s="26"/>
      <c r="G15" s="28"/>
      <c r="H15" s="28"/>
      <c r="I15" s="28"/>
      <c r="J15" s="29"/>
      <c r="M15" s="9" t="s">
        <v>49</v>
      </c>
      <c r="N15" s="8">
        <v>1</v>
      </c>
    </row>
    <row r="16" spans="1:17" ht="15" customHeight="1" x14ac:dyDescent="0.25"/>
    <row r="17" spans="1:18" ht="15" customHeight="1" x14ac:dyDescent="0.25">
      <c r="A17" s="66" t="s">
        <v>101</v>
      </c>
      <c r="B17" s="17">
        <v>1</v>
      </c>
      <c r="C17" s="18"/>
      <c r="D17" s="18"/>
      <c r="E17" s="25"/>
      <c r="F17" s="20"/>
      <c r="G17" s="19"/>
      <c r="H17" s="19"/>
      <c r="I17" s="19">
        <v>1</v>
      </c>
      <c r="J17" s="23">
        <f t="shared" ref="J17:J35" si="1">G17*H17*I17</f>
        <v>0</v>
      </c>
      <c r="M17" t="s">
        <v>0</v>
      </c>
      <c r="N17" t="s">
        <v>1</v>
      </c>
      <c r="O17" t="s">
        <v>2</v>
      </c>
      <c r="P17" s="1" t="s">
        <v>3</v>
      </c>
      <c r="Q17" s="2" t="s">
        <v>4</v>
      </c>
      <c r="R17" s="3" t="s">
        <v>5</v>
      </c>
    </row>
    <row r="18" spans="1:18" ht="15" customHeight="1" x14ac:dyDescent="0.25">
      <c r="A18" s="66"/>
      <c r="B18" s="21">
        <v>2</v>
      </c>
      <c r="C18" s="18"/>
      <c r="D18" s="18"/>
      <c r="E18" s="25"/>
      <c r="F18" s="20"/>
      <c r="G18" s="19"/>
      <c r="H18" s="19"/>
      <c r="I18" s="19">
        <v>1</v>
      </c>
      <c r="J18" s="23">
        <f t="shared" si="1"/>
        <v>0</v>
      </c>
      <c r="M18" s="5" t="s">
        <v>10</v>
      </c>
      <c r="N18" s="5" t="s">
        <v>11</v>
      </c>
      <c r="O18" s="5" t="s">
        <v>12</v>
      </c>
      <c r="P18" s="5" t="s">
        <v>22</v>
      </c>
      <c r="Q18" s="6" t="s">
        <v>23</v>
      </c>
      <c r="R18" s="5">
        <v>3.5</v>
      </c>
    </row>
    <row r="19" spans="1:18" ht="15" customHeight="1" x14ac:dyDescent="0.25">
      <c r="A19" s="66"/>
      <c r="B19" s="22">
        <v>3</v>
      </c>
      <c r="C19" s="18"/>
      <c r="D19" s="18"/>
      <c r="E19" s="25"/>
      <c r="F19" s="20"/>
      <c r="G19" s="19"/>
      <c r="H19" s="19"/>
      <c r="I19" s="19">
        <v>1</v>
      </c>
      <c r="J19" s="23">
        <f t="shared" si="1"/>
        <v>0</v>
      </c>
      <c r="M19" s="5"/>
      <c r="N19" s="5"/>
      <c r="O19" s="5"/>
      <c r="P19" s="5"/>
      <c r="Q19" s="6"/>
      <c r="R19" s="5"/>
    </row>
    <row r="20" spans="1:18" ht="15" customHeight="1" x14ac:dyDescent="0.25">
      <c r="A20" s="66"/>
      <c r="B20" s="20">
        <v>4</v>
      </c>
      <c r="C20" s="18"/>
      <c r="D20" s="18"/>
      <c r="E20" s="25"/>
      <c r="F20" s="20"/>
      <c r="G20" s="19"/>
      <c r="H20" s="19"/>
      <c r="I20" s="19">
        <v>1</v>
      </c>
      <c r="J20" s="23">
        <f t="shared" si="1"/>
        <v>0</v>
      </c>
      <c r="M20" s="5" t="s">
        <v>10</v>
      </c>
      <c r="N20" s="5" t="s">
        <v>11</v>
      </c>
      <c r="O20" s="5" t="s">
        <v>12</v>
      </c>
      <c r="P20" s="5" t="s">
        <v>24</v>
      </c>
      <c r="Q20" s="6" t="s">
        <v>25</v>
      </c>
      <c r="R20" s="5">
        <v>3</v>
      </c>
    </row>
    <row r="21" spans="1:18" ht="15" customHeight="1" x14ac:dyDescent="0.25">
      <c r="A21" s="66"/>
      <c r="B21" s="20">
        <v>5</v>
      </c>
      <c r="C21" s="18"/>
      <c r="D21" s="18"/>
      <c r="E21" s="25"/>
      <c r="F21" s="20"/>
      <c r="G21" s="19"/>
      <c r="H21" s="19"/>
      <c r="I21" s="19">
        <v>1</v>
      </c>
      <c r="J21" s="23">
        <f t="shared" si="1"/>
        <v>0</v>
      </c>
      <c r="M21" s="5" t="s">
        <v>10</v>
      </c>
      <c r="N21" s="5" t="s">
        <v>11</v>
      </c>
      <c r="O21" s="5" t="s">
        <v>12</v>
      </c>
      <c r="P21" s="5" t="s">
        <v>28</v>
      </c>
      <c r="Q21" s="6" t="s">
        <v>27</v>
      </c>
      <c r="R21" s="5">
        <v>2</v>
      </c>
    </row>
    <row r="22" spans="1:18" ht="15" customHeight="1" x14ac:dyDescent="0.25">
      <c r="A22" s="66"/>
      <c r="B22" s="20"/>
      <c r="C22" s="18"/>
      <c r="D22" s="18"/>
      <c r="E22" s="25"/>
      <c r="F22" s="20"/>
      <c r="G22" s="19"/>
      <c r="H22" s="19"/>
      <c r="I22" s="19">
        <v>1</v>
      </c>
      <c r="J22" s="23"/>
      <c r="M22" s="5" t="s">
        <v>10</v>
      </c>
      <c r="N22" s="5" t="s">
        <v>11</v>
      </c>
      <c r="O22" s="5" t="s">
        <v>12</v>
      </c>
      <c r="P22" s="5" t="s">
        <v>29</v>
      </c>
      <c r="Q22" s="6" t="s">
        <v>26</v>
      </c>
      <c r="R22" s="5">
        <v>1</v>
      </c>
    </row>
    <row r="23" spans="1:18" ht="15" customHeight="1" x14ac:dyDescent="0.25"/>
    <row r="24" spans="1:18" ht="15" customHeight="1" x14ac:dyDescent="0.25">
      <c r="A24" s="66" t="s">
        <v>132</v>
      </c>
      <c r="B24" s="17">
        <v>1</v>
      </c>
      <c r="C24" s="18"/>
      <c r="D24" s="18"/>
      <c r="E24" s="25"/>
      <c r="F24" s="20"/>
      <c r="G24" s="19"/>
      <c r="H24" s="19"/>
      <c r="I24" s="19">
        <v>1</v>
      </c>
      <c r="J24" s="23">
        <f t="shared" si="1"/>
        <v>0</v>
      </c>
    </row>
    <row r="25" spans="1:18" ht="15" customHeight="1" x14ac:dyDescent="0.25">
      <c r="A25" s="66"/>
      <c r="B25" s="21">
        <v>2</v>
      </c>
      <c r="C25" s="18"/>
      <c r="D25" s="18"/>
      <c r="E25" s="25"/>
      <c r="F25" s="20"/>
      <c r="G25" s="19"/>
      <c r="H25" s="19"/>
      <c r="I25" s="19">
        <v>1</v>
      </c>
      <c r="J25" s="23">
        <f t="shared" si="1"/>
        <v>0</v>
      </c>
    </row>
    <row r="26" spans="1:18" ht="15" customHeight="1" x14ac:dyDescent="0.25">
      <c r="A26" s="66"/>
      <c r="B26" s="22">
        <v>3</v>
      </c>
      <c r="C26" s="18"/>
      <c r="D26" s="18"/>
      <c r="E26" s="25"/>
      <c r="F26" s="20"/>
      <c r="G26" s="19"/>
      <c r="H26" s="19"/>
      <c r="I26" s="19">
        <v>1</v>
      </c>
      <c r="J26" s="23">
        <f t="shared" si="1"/>
        <v>0</v>
      </c>
    </row>
    <row r="27" spans="1:18" ht="15" customHeight="1" x14ac:dyDescent="0.25">
      <c r="A27" s="66"/>
      <c r="B27" s="20">
        <v>4</v>
      </c>
      <c r="C27" s="18"/>
      <c r="D27" s="18"/>
      <c r="E27" s="25"/>
      <c r="F27" s="20"/>
      <c r="G27" s="19"/>
      <c r="H27" s="19"/>
      <c r="I27" s="19">
        <v>1</v>
      </c>
      <c r="J27" s="23">
        <f t="shared" si="1"/>
        <v>0</v>
      </c>
    </row>
    <row r="28" spans="1:18" ht="15" customHeight="1" x14ac:dyDescent="0.25"/>
    <row r="29" spans="1:18" ht="15" customHeight="1" x14ac:dyDescent="0.25">
      <c r="A29" s="66" t="s">
        <v>133</v>
      </c>
      <c r="B29" s="17">
        <v>1</v>
      </c>
      <c r="C29" s="18"/>
      <c r="D29" s="18"/>
      <c r="E29" s="25"/>
      <c r="F29" s="20"/>
      <c r="G29" s="19"/>
      <c r="H29" s="19"/>
      <c r="I29" s="19">
        <v>1</v>
      </c>
      <c r="J29" s="23">
        <f t="shared" si="1"/>
        <v>0</v>
      </c>
    </row>
    <row r="30" spans="1:18" ht="15" customHeight="1" x14ac:dyDescent="0.25">
      <c r="A30" s="66"/>
      <c r="B30" s="21">
        <v>2</v>
      </c>
      <c r="C30" s="18"/>
      <c r="D30" s="18"/>
      <c r="E30" s="25"/>
      <c r="F30" s="20"/>
      <c r="G30" s="19"/>
      <c r="H30" s="19"/>
      <c r="I30" s="19">
        <v>1</v>
      </c>
      <c r="J30" s="23">
        <f t="shared" si="1"/>
        <v>0</v>
      </c>
    </row>
    <row r="31" spans="1:18" ht="15" customHeight="1" x14ac:dyDescent="0.25">
      <c r="A31" s="66"/>
      <c r="B31" s="22">
        <v>3</v>
      </c>
      <c r="C31" s="18"/>
      <c r="D31" s="18"/>
      <c r="E31" s="25"/>
      <c r="F31" s="20"/>
      <c r="G31" s="19"/>
      <c r="H31" s="19"/>
      <c r="I31" s="19">
        <v>1</v>
      </c>
      <c r="J31" s="23">
        <f t="shared" si="1"/>
        <v>0</v>
      </c>
    </row>
    <row r="32" spans="1:18" ht="15" customHeight="1" x14ac:dyDescent="0.25">
      <c r="A32" s="66"/>
      <c r="B32" s="20">
        <v>4</v>
      </c>
      <c r="C32" s="18"/>
      <c r="D32" s="18"/>
      <c r="E32" s="25"/>
      <c r="F32" s="20"/>
      <c r="G32" s="19"/>
      <c r="H32" s="19"/>
      <c r="I32" s="19">
        <v>1</v>
      </c>
      <c r="J32" s="23">
        <f t="shared" si="1"/>
        <v>0</v>
      </c>
    </row>
    <row r="33" spans="1:10" ht="15" customHeight="1" x14ac:dyDescent="0.25">
      <c r="A33" s="66"/>
      <c r="B33" s="20">
        <v>5</v>
      </c>
      <c r="C33" s="18"/>
      <c r="D33" s="18"/>
      <c r="E33" s="25"/>
      <c r="F33" s="20"/>
      <c r="G33" s="19"/>
      <c r="H33" s="19"/>
      <c r="I33" s="19">
        <v>1</v>
      </c>
      <c r="J33" s="23">
        <f t="shared" si="1"/>
        <v>0</v>
      </c>
    </row>
    <row r="34" spans="1:10" ht="15" customHeight="1" x14ac:dyDescent="0.25">
      <c r="A34" s="66"/>
      <c r="B34" s="20">
        <v>6</v>
      </c>
      <c r="C34" s="18"/>
      <c r="D34" s="18"/>
      <c r="E34" s="25"/>
      <c r="F34" s="20"/>
      <c r="G34" s="19"/>
      <c r="H34" s="19"/>
      <c r="I34" s="19">
        <v>1</v>
      </c>
      <c r="J34" s="23">
        <f t="shared" si="1"/>
        <v>0</v>
      </c>
    </row>
    <row r="35" spans="1:10" x14ac:dyDescent="0.25">
      <c r="A35" s="66"/>
      <c r="B35" s="20">
        <v>7</v>
      </c>
      <c r="C35" s="18"/>
      <c r="D35" s="18"/>
      <c r="E35" s="25"/>
      <c r="F35" s="20"/>
      <c r="G35" s="19"/>
      <c r="H35" s="19"/>
      <c r="I35" s="19">
        <v>1</v>
      </c>
      <c r="J35" s="23">
        <f t="shared" si="1"/>
        <v>0</v>
      </c>
    </row>
  </sheetData>
  <mergeCells count="4">
    <mergeCell ref="A3:A14"/>
    <mergeCell ref="A17:A22"/>
    <mergeCell ref="A24:A27"/>
    <mergeCell ref="A29:A35"/>
  </mergeCells>
  <pageMargins left="0.7" right="0.7" top="0.75" bottom="0.75" header="0.3" footer="0.3"/>
  <pageSetup paperSize="9" orientation="portrait" r:id="rId1"/>
  <tableParts count="3">
    <tablePart r:id="rId2"/>
    <tablePart r:id="rId3"/>
    <tablePart r:id="rId4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7" tint="0.39997558519241921"/>
  </sheetPr>
  <dimension ref="A2:T48"/>
  <sheetViews>
    <sheetView workbookViewId="0">
      <selection activeCell="D21" sqref="D21"/>
    </sheetView>
  </sheetViews>
  <sheetFormatPr defaultRowHeight="15" x14ac:dyDescent="0.25"/>
  <cols>
    <col min="4" max="4" width="22.7109375" customWidth="1"/>
    <col min="5" max="5" width="24.85546875" bestFit="1" customWidth="1"/>
    <col min="15" max="15" width="25.5703125" bestFit="1" customWidth="1"/>
    <col min="16" max="16" width="20.5703125" bestFit="1" customWidth="1"/>
    <col min="18" max="18" width="21" bestFit="1" customWidth="1"/>
  </cols>
  <sheetData>
    <row r="2" spans="1:19" ht="25.5" x14ac:dyDescent="0.25">
      <c r="A2" s="70" t="s">
        <v>157</v>
      </c>
      <c r="C2" s="16" t="s">
        <v>58</v>
      </c>
      <c r="D2" s="24" t="s">
        <v>59</v>
      </c>
      <c r="E2" s="24" t="s">
        <v>60</v>
      </c>
      <c r="F2" s="24" t="s">
        <v>93</v>
      </c>
      <c r="G2" s="24" t="s">
        <v>61</v>
      </c>
      <c r="H2" s="24" t="s">
        <v>9</v>
      </c>
      <c r="I2" s="24" t="s">
        <v>57</v>
      </c>
      <c r="J2" s="24" t="s">
        <v>5</v>
      </c>
      <c r="K2" s="24" t="s">
        <v>85</v>
      </c>
    </row>
    <row r="3" spans="1:19" ht="15" customHeight="1" x14ac:dyDescent="0.25">
      <c r="A3" s="70"/>
      <c r="B3" s="68" t="s">
        <v>146</v>
      </c>
      <c r="C3" s="37">
        <v>5</v>
      </c>
      <c r="D3" s="18" t="s">
        <v>92</v>
      </c>
      <c r="E3" s="18" t="s">
        <v>117</v>
      </c>
      <c r="F3" s="25" t="s">
        <v>148</v>
      </c>
      <c r="G3" s="20">
        <v>594</v>
      </c>
      <c r="H3" s="19">
        <v>10</v>
      </c>
      <c r="I3" s="15">
        <v>0.17499999999999999</v>
      </c>
      <c r="J3" s="19">
        <v>3.5</v>
      </c>
      <c r="K3" s="23">
        <f>H3*I3*J3</f>
        <v>6.125</v>
      </c>
      <c r="O3" s="4" t="s">
        <v>8</v>
      </c>
      <c r="P3" t="s">
        <v>9</v>
      </c>
      <c r="R3" s="4" t="s">
        <v>6</v>
      </c>
      <c r="S3" t="s">
        <v>7</v>
      </c>
    </row>
    <row r="4" spans="1:19" ht="15" customHeight="1" x14ac:dyDescent="0.25">
      <c r="A4" s="70"/>
      <c r="B4" s="68"/>
      <c r="C4" s="37">
        <v>7</v>
      </c>
      <c r="D4" s="18" t="s">
        <v>118</v>
      </c>
      <c r="E4" s="18" t="s">
        <v>31</v>
      </c>
      <c r="F4" s="25" t="s">
        <v>148</v>
      </c>
      <c r="G4" s="20">
        <v>555</v>
      </c>
      <c r="H4" s="19">
        <v>9</v>
      </c>
      <c r="I4" s="15">
        <v>0.17499999999999999</v>
      </c>
      <c r="J4" s="19">
        <v>3.5</v>
      </c>
      <c r="K4" s="23">
        <f t="shared" ref="K4" si="0">H4*I4*J4</f>
        <v>5.5125000000000002</v>
      </c>
      <c r="O4" s="9">
        <v>1</v>
      </c>
      <c r="P4" s="8">
        <v>20</v>
      </c>
      <c r="R4" s="7" t="s">
        <v>13</v>
      </c>
      <c r="S4" s="8">
        <v>1</v>
      </c>
    </row>
    <row r="5" spans="1:19" ht="15" customHeight="1" x14ac:dyDescent="0.25">
      <c r="A5" s="70"/>
      <c r="B5" s="68"/>
      <c r="C5" s="37"/>
      <c r="D5" s="18"/>
      <c r="E5" s="18"/>
      <c r="F5" s="25"/>
      <c r="G5" s="20"/>
      <c r="H5" s="19"/>
      <c r="I5" s="19"/>
      <c r="J5" s="19"/>
      <c r="K5" s="23"/>
      <c r="O5" s="9">
        <v>2</v>
      </c>
      <c r="P5" s="8">
        <v>17</v>
      </c>
      <c r="R5" s="10" t="s">
        <v>14</v>
      </c>
      <c r="S5" s="8">
        <v>0.7</v>
      </c>
    </row>
    <row r="6" spans="1:19" ht="15" customHeight="1" x14ac:dyDescent="0.25">
      <c r="A6" s="70"/>
      <c r="B6" s="68"/>
      <c r="C6" s="20"/>
      <c r="D6" s="18"/>
      <c r="E6" s="18"/>
      <c r="F6" s="25"/>
      <c r="G6" s="20"/>
      <c r="H6" s="19"/>
      <c r="I6" s="19"/>
      <c r="J6" s="19"/>
      <c r="K6" s="23"/>
      <c r="O6" s="9">
        <v>3</v>
      </c>
      <c r="P6" s="8">
        <v>14</v>
      </c>
      <c r="R6" s="10" t="s">
        <v>15</v>
      </c>
      <c r="S6" s="8">
        <v>0.35</v>
      </c>
    </row>
    <row r="7" spans="1:19" ht="15" customHeight="1" x14ac:dyDescent="0.25">
      <c r="A7" s="70"/>
      <c r="O7" s="9">
        <v>4</v>
      </c>
      <c r="P7" s="8">
        <v>12</v>
      </c>
      <c r="R7" s="10" t="s">
        <v>16</v>
      </c>
      <c r="S7" s="8">
        <v>0.17499999999999999</v>
      </c>
    </row>
    <row r="8" spans="1:19" ht="15" customHeight="1" x14ac:dyDescent="0.25">
      <c r="A8" s="70"/>
      <c r="B8" s="68" t="s">
        <v>147</v>
      </c>
      <c r="C8" s="17">
        <v>1</v>
      </c>
      <c r="D8" s="18" t="s">
        <v>121</v>
      </c>
      <c r="E8" s="18" t="s">
        <v>95</v>
      </c>
      <c r="F8" s="25" t="s">
        <v>149</v>
      </c>
      <c r="G8" s="20">
        <v>687</v>
      </c>
      <c r="H8" s="19">
        <v>20</v>
      </c>
      <c r="I8" s="19">
        <v>8.7499999999999994E-2</v>
      </c>
      <c r="J8" s="19">
        <v>3.5</v>
      </c>
      <c r="K8" s="23">
        <f>H8*I8*J8</f>
        <v>6.125</v>
      </c>
      <c r="O8" s="9">
        <v>5</v>
      </c>
      <c r="P8" s="8">
        <v>10</v>
      </c>
      <c r="R8" s="10" t="s">
        <v>17</v>
      </c>
      <c r="S8" s="8">
        <v>0.13125000000000001</v>
      </c>
    </row>
    <row r="9" spans="1:19" ht="15" customHeight="1" x14ac:dyDescent="0.25">
      <c r="A9" s="70"/>
      <c r="B9" s="68"/>
      <c r="C9" s="22">
        <v>3</v>
      </c>
      <c r="D9" s="18" t="s">
        <v>88</v>
      </c>
      <c r="E9" s="18" t="s">
        <v>89</v>
      </c>
      <c r="F9" s="25" t="s">
        <v>149</v>
      </c>
      <c r="G9" s="20">
        <v>646</v>
      </c>
      <c r="H9" s="19">
        <v>14</v>
      </c>
      <c r="I9" s="19">
        <v>8.7499999999999994E-2</v>
      </c>
      <c r="J9" s="19">
        <v>3.5</v>
      </c>
      <c r="K9" s="23">
        <f t="shared" ref="K9" si="1">H9*I9*J9</f>
        <v>4.2874999999999996</v>
      </c>
      <c r="O9" s="9">
        <v>6</v>
      </c>
      <c r="P9" s="8">
        <v>9.5</v>
      </c>
      <c r="R9" s="10" t="s">
        <v>18</v>
      </c>
      <c r="S9" s="8">
        <v>8.7499999999999994E-2</v>
      </c>
    </row>
    <row r="10" spans="1:19" ht="15" customHeight="1" x14ac:dyDescent="0.25">
      <c r="A10" s="70"/>
      <c r="B10" s="68"/>
      <c r="C10" s="37"/>
      <c r="D10" s="18"/>
      <c r="E10" s="18"/>
      <c r="F10" s="25"/>
      <c r="G10" s="20"/>
      <c r="H10" s="19"/>
      <c r="I10" s="19"/>
      <c r="J10" s="19"/>
      <c r="K10" s="23"/>
      <c r="O10" s="9">
        <v>7</v>
      </c>
      <c r="P10" s="8">
        <v>9</v>
      </c>
      <c r="R10" s="11" t="s">
        <v>19</v>
      </c>
      <c r="S10" s="12">
        <v>1.1000000000000001</v>
      </c>
    </row>
    <row r="11" spans="1:19" ht="15" customHeight="1" x14ac:dyDescent="0.25">
      <c r="A11" s="70"/>
      <c r="B11" s="68"/>
      <c r="C11" s="20"/>
      <c r="D11" s="18"/>
      <c r="E11" s="18"/>
      <c r="F11" s="25"/>
      <c r="G11" s="20"/>
      <c r="H11" s="19"/>
      <c r="I11" s="19"/>
      <c r="J11" s="19"/>
      <c r="K11" s="23"/>
      <c r="O11" s="9">
        <v>8</v>
      </c>
      <c r="P11" s="8">
        <v>8.5</v>
      </c>
      <c r="R11" s="11" t="s">
        <v>20</v>
      </c>
      <c r="S11" s="12">
        <v>1.3</v>
      </c>
    </row>
    <row r="12" spans="1:19" ht="15" customHeight="1" x14ac:dyDescent="0.25">
      <c r="O12" s="9">
        <v>9</v>
      </c>
      <c r="P12" s="8">
        <v>7</v>
      </c>
      <c r="R12" s="11" t="s">
        <v>21</v>
      </c>
      <c r="S12" s="12">
        <v>1.5</v>
      </c>
    </row>
    <row r="13" spans="1:19" ht="15" customHeight="1" x14ac:dyDescent="0.25">
      <c r="O13" s="9"/>
      <c r="P13" s="8"/>
      <c r="R13" s="11"/>
      <c r="S13" s="12"/>
    </row>
    <row r="14" spans="1:19" ht="15" customHeight="1" x14ac:dyDescent="0.25">
      <c r="O14" s="9"/>
      <c r="P14" s="8"/>
      <c r="R14" s="11"/>
      <c r="S14" s="12"/>
    </row>
    <row r="15" spans="1:19" ht="15" customHeight="1" x14ac:dyDescent="0.25">
      <c r="O15" s="9"/>
      <c r="P15" s="8"/>
      <c r="R15" s="11"/>
      <c r="S15" s="12"/>
    </row>
    <row r="16" spans="1:19" ht="15" customHeight="1" x14ac:dyDescent="0.25">
      <c r="O16" s="9"/>
      <c r="P16" s="8"/>
      <c r="R16" s="11"/>
      <c r="S16" s="12"/>
    </row>
    <row r="17" spans="15:20" ht="15" customHeight="1" x14ac:dyDescent="0.25">
      <c r="O17" s="13" t="s">
        <v>47</v>
      </c>
      <c r="P17" s="8">
        <v>4</v>
      </c>
    </row>
    <row r="18" spans="15:20" ht="15" customHeight="1" x14ac:dyDescent="0.25">
      <c r="O18" s="9" t="s">
        <v>48</v>
      </c>
      <c r="P18" s="8">
        <v>2</v>
      </c>
    </row>
    <row r="19" spans="15:20" ht="15" customHeight="1" x14ac:dyDescent="0.25">
      <c r="O19" s="9" t="s">
        <v>49</v>
      </c>
      <c r="P19" s="8">
        <v>1</v>
      </c>
    </row>
    <row r="20" spans="15:20" ht="15" customHeight="1" x14ac:dyDescent="0.25"/>
    <row r="21" spans="15:20" ht="15" customHeight="1" x14ac:dyDescent="0.25">
      <c r="O21" t="s">
        <v>0</v>
      </c>
      <c r="P21" t="s">
        <v>1</v>
      </c>
      <c r="Q21" t="s">
        <v>2</v>
      </c>
      <c r="R21" s="1" t="s">
        <v>3</v>
      </c>
      <c r="S21" s="2" t="s">
        <v>4</v>
      </c>
      <c r="T21" s="3" t="s">
        <v>5</v>
      </c>
    </row>
    <row r="22" spans="15:20" ht="15" customHeight="1" x14ac:dyDescent="0.25">
      <c r="O22" s="5" t="s">
        <v>10</v>
      </c>
      <c r="P22" s="5" t="s">
        <v>11</v>
      </c>
      <c r="Q22" s="5" t="s">
        <v>12</v>
      </c>
      <c r="R22" s="5" t="s">
        <v>22</v>
      </c>
      <c r="S22" s="6" t="s">
        <v>23</v>
      </c>
      <c r="T22" s="5">
        <v>3.5</v>
      </c>
    </row>
    <row r="23" spans="15:20" ht="15" customHeight="1" x14ac:dyDescent="0.25">
      <c r="O23" s="5"/>
      <c r="P23" s="5"/>
      <c r="Q23" s="5"/>
      <c r="R23" s="5"/>
      <c r="S23" s="6"/>
      <c r="T23" s="5"/>
    </row>
    <row r="24" spans="15:20" ht="15" customHeight="1" x14ac:dyDescent="0.25">
      <c r="O24" s="5" t="s">
        <v>10</v>
      </c>
      <c r="P24" s="5" t="s">
        <v>11</v>
      </c>
      <c r="Q24" s="5" t="s">
        <v>12</v>
      </c>
      <c r="R24" s="5" t="s">
        <v>24</v>
      </c>
      <c r="S24" s="6" t="s">
        <v>25</v>
      </c>
      <c r="T24" s="5">
        <v>3</v>
      </c>
    </row>
    <row r="25" spans="15:20" ht="15" customHeight="1" x14ac:dyDescent="0.25">
      <c r="O25" s="5" t="s">
        <v>10</v>
      </c>
      <c r="P25" s="5" t="s">
        <v>11</v>
      </c>
      <c r="Q25" s="5" t="s">
        <v>12</v>
      </c>
      <c r="R25" s="5" t="s">
        <v>28</v>
      </c>
      <c r="S25" s="6" t="s">
        <v>27</v>
      </c>
      <c r="T25" s="5">
        <v>2</v>
      </c>
    </row>
    <row r="26" spans="15:20" ht="15" customHeight="1" x14ac:dyDescent="0.25">
      <c r="O26" s="5" t="s">
        <v>10</v>
      </c>
      <c r="P26" s="5" t="s">
        <v>11</v>
      </c>
      <c r="Q26" s="5" t="s">
        <v>12</v>
      </c>
      <c r="R26" s="5" t="s">
        <v>29</v>
      </c>
      <c r="S26" s="6" t="s">
        <v>26</v>
      </c>
      <c r="T26" s="5">
        <v>1</v>
      </c>
    </row>
    <row r="27" spans="15:20" ht="15" customHeight="1" x14ac:dyDescent="0.25"/>
    <row r="28" spans="15:20" ht="15" customHeight="1" x14ac:dyDescent="0.25"/>
    <row r="29" spans="15:20" ht="15" customHeight="1" x14ac:dyDescent="0.25"/>
    <row r="30" spans="15:20" ht="15" customHeight="1" x14ac:dyDescent="0.25"/>
    <row r="31" spans="15:20" ht="15" customHeight="1" x14ac:dyDescent="0.25"/>
    <row r="32" spans="15:20" ht="15" customHeight="1" x14ac:dyDescent="0.25"/>
    <row r="33" ht="15" customHeight="1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  <row r="38" ht="15" customHeight="1" x14ac:dyDescent="0.25"/>
    <row r="39" ht="15" customHeight="1" x14ac:dyDescent="0.25"/>
    <row r="40" ht="15" customHeight="1" x14ac:dyDescent="0.25"/>
    <row r="41" ht="15" customHeight="1" x14ac:dyDescent="0.25"/>
    <row r="42" ht="15" customHeight="1" x14ac:dyDescent="0.25"/>
    <row r="43" ht="15" customHeight="1" x14ac:dyDescent="0.25"/>
    <row r="44" ht="15" customHeight="1" x14ac:dyDescent="0.25"/>
    <row r="45" ht="15" customHeight="1" x14ac:dyDescent="0.25"/>
    <row r="46" ht="15" customHeight="1" x14ac:dyDescent="0.25"/>
    <row r="47" ht="15" customHeight="1" x14ac:dyDescent="0.25"/>
    <row r="48" ht="15" customHeight="1" x14ac:dyDescent="0.25"/>
  </sheetData>
  <mergeCells count="3">
    <mergeCell ref="B3:B6"/>
    <mergeCell ref="B8:B11"/>
    <mergeCell ref="A2:A11"/>
  </mergeCells>
  <pageMargins left="0.7" right="0.7" top="0.75" bottom="0.75" header="0.3" footer="0.3"/>
  <tableParts count="3">
    <tablePart r:id="rId1"/>
    <tablePart r:id="rId2"/>
    <tablePart r:id="rId3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5"/>
  </sheetPr>
  <dimension ref="A1"/>
  <sheetViews>
    <sheetView workbookViewId="0">
      <selection activeCell="G37" sqref="G37:H37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9</vt:i4>
      </vt:variant>
    </vt:vector>
  </HeadingPairs>
  <TitlesOfParts>
    <vt:vector size="9" baseType="lpstr">
      <vt:lpstr>Összesítés Rangsor</vt:lpstr>
      <vt:lpstr>MISZ - Páya évadnyitó 2022</vt:lpstr>
      <vt:lpstr>MISZ - Kaposvár</vt:lpstr>
      <vt:lpstr>MISZ - Malév kupa 2022</vt:lpstr>
      <vt:lpstr>MISZ - Debrecen</vt:lpstr>
      <vt:lpstr>REG - Miskolc</vt:lpstr>
      <vt:lpstr>REG - Encsencs</vt:lpstr>
      <vt:lpstr>CEC I-II-III-IV-V</vt:lpstr>
      <vt:lpstr>2022 OB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Wenger</dc:creator>
  <cp:lastModifiedBy>Szabó Zsolt</cp:lastModifiedBy>
  <cp:lastPrinted>2021-11-09T09:26:39Z</cp:lastPrinted>
  <dcterms:created xsi:type="dcterms:W3CDTF">2021-10-20T07:30:25Z</dcterms:created>
  <dcterms:modified xsi:type="dcterms:W3CDTF">2022-05-31T07:01:25Z</dcterms:modified>
</cp:coreProperties>
</file>